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4235" windowHeight="51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Лист1!$A$1:$AD$113</definedName>
  </definedNames>
  <calcPr calcId="124519"/>
</workbook>
</file>

<file path=xl/calcChain.xml><?xml version="1.0" encoding="utf-8"?>
<calcChain xmlns="http://schemas.openxmlformats.org/spreadsheetml/2006/main">
  <c r="G111" i="1"/>
  <c r="G101"/>
  <c r="O100"/>
  <c r="N100"/>
  <c r="M100"/>
  <c r="L100"/>
  <c r="K100"/>
  <c r="J100"/>
  <c r="I100"/>
  <c r="H100"/>
  <c r="F100"/>
  <c r="F111" s="1"/>
  <c r="E100"/>
  <c r="D100"/>
  <c r="D111" s="1"/>
  <c r="G91"/>
  <c r="O81"/>
  <c r="N81"/>
  <c r="M81"/>
  <c r="L81"/>
  <c r="K81"/>
  <c r="J81"/>
  <c r="I81"/>
  <c r="H81"/>
  <c r="G81"/>
  <c r="F81"/>
  <c r="E81"/>
  <c r="D81"/>
  <c r="G59"/>
  <c r="G48"/>
  <c r="G20"/>
  <c r="F20"/>
  <c r="D39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L40" s="1"/>
  <c r="M39"/>
  <c r="M40" s="1"/>
  <c r="N39"/>
  <c r="N40" s="1"/>
  <c r="O39"/>
  <c r="O40" s="1"/>
  <c r="E111"/>
  <c r="H111"/>
  <c r="I111"/>
  <c r="J111"/>
  <c r="K111"/>
  <c r="L111"/>
  <c r="M111"/>
  <c r="N111"/>
  <c r="O111"/>
  <c r="E91"/>
  <c r="F91"/>
  <c r="H91"/>
  <c r="I91"/>
  <c r="J91"/>
  <c r="K91"/>
  <c r="L91"/>
  <c r="M91"/>
  <c r="N91"/>
  <c r="O91"/>
  <c r="D91"/>
  <c r="E69"/>
  <c r="F69"/>
  <c r="G69"/>
  <c r="H69"/>
  <c r="I69"/>
  <c r="J69"/>
  <c r="K69"/>
  <c r="L69"/>
  <c r="M69"/>
  <c r="N69"/>
  <c r="O69"/>
  <c r="D69"/>
  <c r="E47"/>
  <c r="E48" s="1"/>
  <c r="F47"/>
  <c r="H47"/>
  <c r="I47"/>
  <c r="I48" s="1"/>
  <c r="J47"/>
  <c r="K47"/>
  <c r="K48" s="1"/>
  <c r="L47"/>
  <c r="M47"/>
  <c r="M48" s="1"/>
  <c r="N47"/>
  <c r="O47"/>
  <c r="O48" s="1"/>
  <c r="D47"/>
  <c r="D48" l="1"/>
  <c r="N48"/>
  <c r="L48"/>
  <c r="J48"/>
  <c r="H48"/>
  <c r="F48"/>
</calcChain>
</file>

<file path=xl/sharedStrings.xml><?xml version="1.0" encoding="utf-8"?>
<sst xmlns="http://schemas.openxmlformats.org/spreadsheetml/2006/main" count="148" uniqueCount="104">
  <si>
    <t>Пищевые  вещества (г)</t>
  </si>
  <si>
    <t>Энергетическая ценность (ккал)</t>
  </si>
  <si>
    <t>Витамины (мг)</t>
  </si>
  <si>
    <t>Минеральные вещества (мг)</t>
  </si>
  <si>
    <t>№ рец.</t>
  </si>
  <si>
    <t xml:space="preserve">Прием пищи, наименование блюда </t>
  </si>
  <si>
    <t xml:space="preserve">Масса порции </t>
  </si>
  <si>
    <t>п/п</t>
  </si>
  <si>
    <t>блюд</t>
  </si>
  <si>
    <t>Белки (г)</t>
  </si>
  <si>
    <t>Жиры (г)</t>
  </si>
  <si>
    <t>Углеводы (г)</t>
  </si>
  <si>
    <t>В1</t>
  </si>
  <si>
    <t>С</t>
  </si>
  <si>
    <t>А</t>
  </si>
  <si>
    <t>Е</t>
  </si>
  <si>
    <t>Ca</t>
  </si>
  <si>
    <t>P</t>
  </si>
  <si>
    <t>Mg</t>
  </si>
  <si>
    <t>Fe</t>
  </si>
  <si>
    <t>1.День</t>
  </si>
  <si>
    <t>Хлеб пшеничный</t>
  </si>
  <si>
    <t>Суп картофельный с бобовыми</t>
  </si>
  <si>
    <t xml:space="preserve">Гречка отварная  рассыпчатая </t>
  </si>
  <si>
    <t>Хлеб  ржано-пшеничный</t>
  </si>
  <si>
    <t>Итого за обед:</t>
  </si>
  <si>
    <t>Чай с сахаром</t>
  </si>
  <si>
    <t xml:space="preserve">2. День </t>
  </si>
  <si>
    <t>0.08</t>
  </si>
  <si>
    <t>Пюре картофельное</t>
  </si>
  <si>
    <t xml:space="preserve">Салат картофельный с сельдью </t>
  </si>
  <si>
    <t>Борщ с капустой и картофелем</t>
  </si>
  <si>
    <t xml:space="preserve">Гуляш из говядины </t>
  </si>
  <si>
    <t>Рис отварной</t>
  </si>
  <si>
    <t>(Обед)</t>
  </si>
  <si>
    <t>Кокрок с капустой</t>
  </si>
  <si>
    <t>Биточки по белорусски</t>
  </si>
  <si>
    <t>Банан</t>
  </si>
  <si>
    <t>Макароны отварные</t>
  </si>
  <si>
    <t>Хлеб целебный</t>
  </si>
  <si>
    <t>Кукуруза консервированная</t>
  </si>
  <si>
    <t>шт</t>
  </si>
  <si>
    <t>Нарезка из томатов</t>
  </si>
  <si>
    <t>Суп куринный с макаронами</t>
  </si>
  <si>
    <t>Ёжики мясные с соусом</t>
  </si>
  <si>
    <t>Компот из вишни</t>
  </si>
  <si>
    <t>Конфета "Обыкновенное чудо"</t>
  </si>
  <si>
    <t>Сок 0,2</t>
  </si>
  <si>
    <t>3.день</t>
  </si>
  <si>
    <t>Рассольник "Ленинградский со сметаной</t>
  </si>
  <si>
    <t>Тефтели рыбные с соусом "Польским"</t>
  </si>
  <si>
    <t>Напиток из ягод</t>
  </si>
  <si>
    <t>Конфета Ух-ты</t>
  </si>
  <si>
    <t>Мандарин</t>
  </si>
  <si>
    <t>250/10</t>
  </si>
  <si>
    <t>80/50</t>
  </si>
  <si>
    <t>4.день</t>
  </si>
  <si>
    <t>Огурец свежий</t>
  </si>
  <si>
    <t>Суп овощной со с/м</t>
  </si>
  <si>
    <t>Плов из филе куры</t>
  </si>
  <si>
    <t>Компот из яблок и клубники</t>
  </si>
  <si>
    <t>Йогурт питьевой</t>
  </si>
  <si>
    <t>500гр</t>
  </si>
  <si>
    <t>5.день</t>
  </si>
  <si>
    <t>Томат свежий</t>
  </si>
  <si>
    <t>Печень тушеная по строгоновски</t>
  </si>
  <si>
    <t>рис отварной</t>
  </si>
  <si>
    <t>Компот из груш</t>
  </si>
  <si>
    <t>Сэндвич песочный</t>
  </si>
  <si>
    <t>6.день</t>
  </si>
  <si>
    <t>сочень с творогом</t>
  </si>
  <si>
    <t>Кура отварная</t>
  </si>
  <si>
    <t>Макароны с сыром</t>
  </si>
  <si>
    <t>Яблоко</t>
  </si>
  <si>
    <t xml:space="preserve">7. День </t>
  </si>
  <si>
    <t>Нарезка з томатов</t>
  </si>
  <si>
    <t>Тефтели мясные с соусом</t>
  </si>
  <si>
    <t>Сок фруктовый</t>
  </si>
  <si>
    <t>Конфета "Чоко - пай"</t>
  </si>
  <si>
    <t xml:space="preserve">8. День </t>
  </si>
  <si>
    <t>Икра кабачковая</t>
  </si>
  <si>
    <t>Щи из капусты со сметаной</t>
  </si>
  <si>
    <t>Шницель рыбный с соусом "Польским"</t>
  </si>
  <si>
    <t>Компот из клубники</t>
  </si>
  <si>
    <t>Батон нарезной</t>
  </si>
  <si>
    <t>150/20</t>
  </si>
  <si>
    <t xml:space="preserve">9. День </t>
  </si>
  <si>
    <t xml:space="preserve">10. День </t>
  </si>
  <si>
    <t>Рогалик со сгущ молоком</t>
  </si>
  <si>
    <t>Борщ из капусты со сметаной</t>
  </si>
  <si>
    <t>Греча отварная</t>
  </si>
  <si>
    <t>Напиток из черной смородины</t>
  </si>
  <si>
    <t>Хлеб целебгый</t>
  </si>
  <si>
    <t>40/40</t>
  </si>
  <si>
    <t>Томат и огурец свежий</t>
  </si>
  <si>
    <t>кокрок с картофелем</t>
  </si>
  <si>
    <t>Суп овощной со сметаной</t>
  </si>
  <si>
    <t>Голубцы ленивые</t>
  </si>
  <si>
    <t>Напмиток из мандарин</t>
  </si>
  <si>
    <t>108/50</t>
  </si>
  <si>
    <t>Овсянн.мюсли</t>
  </si>
  <si>
    <t>Итого за весь период:</t>
  </si>
  <si>
    <t>среднее:</t>
  </si>
  <si>
    <t>Примерное  меню питания школьников бесп птание 1-4 класс.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</si>
</sst>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top" wrapText="1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4" fillId="0" borderId="1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vertical="top" wrapText="1"/>
    </xf>
    <xf numFmtId="0" fontId="3" fillId="0" borderId="15" xfId="1" applyFont="1" applyBorder="1" applyAlignment="1">
      <alignment horizontal="center" vertical="top" wrapText="1"/>
    </xf>
    <xf numFmtId="0" fontId="3" fillId="0" borderId="16" xfId="1" applyFont="1" applyBorder="1" applyAlignment="1">
      <alignment horizontal="center" vertical="top" wrapText="1"/>
    </xf>
    <xf numFmtId="0" fontId="3" fillId="0" borderId="22" xfId="1" applyFont="1" applyBorder="1" applyAlignment="1">
      <alignment horizontal="center" vertical="top" wrapText="1"/>
    </xf>
    <xf numFmtId="0" fontId="2" fillId="0" borderId="22" xfId="1" applyFont="1" applyBorder="1" applyAlignment="1">
      <alignment horizontal="center" vertical="top" wrapText="1"/>
    </xf>
    <xf numFmtId="0" fontId="2" fillId="0" borderId="22" xfId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/>
    <xf numFmtId="0" fontId="5" fillId="0" borderId="28" xfId="0" applyFont="1" applyBorder="1" applyAlignment="1">
      <alignment horizontal="center"/>
    </xf>
    <xf numFmtId="0" fontId="4" fillId="0" borderId="22" xfId="1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/>
    </xf>
    <xf numFmtId="0" fontId="3" fillId="0" borderId="29" xfId="1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/>
    </xf>
    <xf numFmtId="0" fontId="4" fillId="0" borderId="32" xfId="1" applyFont="1" applyBorder="1" applyAlignment="1">
      <alignment horizontal="center"/>
    </xf>
    <xf numFmtId="0" fontId="7" fillId="0" borderId="33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5" fillId="0" borderId="6" xfId="0" applyFont="1" applyBorder="1"/>
    <xf numFmtId="0" fontId="3" fillId="0" borderId="35" xfId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7" fillId="0" borderId="33" xfId="1" applyFont="1" applyBorder="1" applyAlignment="1">
      <alignment horizontal="center" wrapText="1"/>
    </xf>
    <xf numFmtId="0" fontId="4" fillId="0" borderId="17" xfId="1" applyFont="1" applyBorder="1" applyAlignment="1">
      <alignment vertical="top" wrapText="1"/>
    </xf>
    <xf numFmtId="0" fontId="7" fillId="0" borderId="33" xfId="1" applyFont="1" applyBorder="1"/>
    <xf numFmtId="0" fontId="7" fillId="0" borderId="34" xfId="1" applyFont="1" applyBorder="1"/>
    <xf numFmtId="0" fontId="5" fillId="0" borderId="4" xfId="0" applyFont="1" applyBorder="1"/>
    <xf numFmtId="0" fontId="5" fillId="0" borderId="25" xfId="0" applyFont="1" applyBorder="1"/>
    <xf numFmtId="0" fontId="5" fillId="0" borderId="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0" borderId="10" xfId="1" applyFont="1" applyBorder="1" applyAlignment="1">
      <alignment horizontal="center" vertical="top" wrapText="1"/>
    </xf>
    <xf numFmtId="0" fontId="9" fillId="0" borderId="11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29" xfId="1" applyFont="1" applyBorder="1" applyAlignment="1">
      <alignment horizontal="center" vertical="top" wrapText="1"/>
    </xf>
    <xf numFmtId="0" fontId="3" fillId="0" borderId="22" xfId="1" applyFont="1" applyBorder="1" applyAlignment="1">
      <alignment horizontal="center" vertical="top" wrapText="1"/>
    </xf>
    <xf numFmtId="0" fontId="10" fillId="0" borderId="3" xfId="1" applyFont="1" applyBorder="1" applyAlignment="1">
      <alignment horizontal="center" vertical="top" wrapText="1"/>
    </xf>
    <xf numFmtId="0" fontId="3" fillId="0" borderId="38" xfId="1" applyFont="1" applyBorder="1" applyAlignment="1">
      <alignment horizontal="center" vertical="top" wrapText="1"/>
    </xf>
    <xf numFmtId="0" fontId="3" fillId="0" borderId="39" xfId="1" applyFont="1" applyBorder="1" applyAlignment="1">
      <alignment horizontal="center" vertical="top" wrapText="1"/>
    </xf>
    <xf numFmtId="0" fontId="10" fillId="0" borderId="37" xfId="1" applyFont="1" applyBorder="1" applyAlignment="1">
      <alignment horizontal="center" vertical="top" wrapText="1"/>
    </xf>
    <xf numFmtId="0" fontId="3" fillId="0" borderId="16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4" fillId="2" borderId="5" xfId="1" applyFont="1" applyFill="1" applyBorder="1" applyAlignment="1">
      <alignment horizontal="center" vertical="top" wrapText="1"/>
    </xf>
    <xf numFmtId="0" fontId="4" fillId="2" borderId="17" xfId="1" applyFont="1" applyFill="1" applyBorder="1" applyAlignment="1">
      <alignment vertical="top" wrapText="1"/>
    </xf>
    <xf numFmtId="0" fontId="11" fillId="0" borderId="7" xfId="1" applyFont="1" applyBorder="1" applyAlignment="1">
      <alignment horizontal="center" vertical="top" wrapText="1"/>
    </xf>
    <xf numFmtId="0" fontId="4" fillId="2" borderId="12" xfId="1" applyFont="1" applyFill="1" applyBorder="1" applyAlignment="1">
      <alignment vertical="top" wrapText="1"/>
    </xf>
    <xf numFmtId="0" fontId="11" fillId="0" borderId="2" xfId="1" applyFont="1" applyBorder="1" applyAlignment="1">
      <alignment horizontal="center" vertical="top" wrapText="1"/>
    </xf>
    <xf numFmtId="0" fontId="12" fillId="0" borderId="7" xfId="1" applyFont="1" applyBorder="1" applyAlignment="1">
      <alignment horizontal="center" vertical="top" wrapText="1"/>
    </xf>
    <xf numFmtId="0" fontId="7" fillId="0" borderId="22" xfId="1" applyFont="1" applyBorder="1" applyAlignment="1">
      <alignment horizontal="center"/>
    </xf>
    <xf numFmtId="0" fontId="7" fillId="0" borderId="1" xfId="1" applyFont="1" applyBorder="1" applyAlignment="1">
      <alignment horizontal="center" wrapText="1"/>
    </xf>
    <xf numFmtId="0" fontId="7" fillId="0" borderId="1" xfId="1" applyFont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28" xfId="1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2" borderId="6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3" fillId="0" borderId="22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top" wrapText="1"/>
    </xf>
    <xf numFmtId="0" fontId="10" fillId="0" borderId="3" xfId="1" applyFont="1" applyBorder="1" applyAlignment="1">
      <alignment horizontal="center" vertical="top" wrapText="1"/>
    </xf>
    <xf numFmtId="0" fontId="10" fillId="0" borderId="31" xfId="1" applyFont="1" applyBorder="1" applyAlignment="1">
      <alignment horizontal="center" vertical="top" wrapText="1"/>
    </xf>
    <xf numFmtId="0" fontId="3" fillId="0" borderId="16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textRotation="90" wrapText="1"/>
    </xf>
    <xf numFmtId="0" fontId="3" fillId="0" borderId="5" xfId="1" applyFont="1" applyBorder="1" applyAlignment="1">
      <alignment horizontal="center" vertical="top" textRotation="90" wrapText="1"/>
    </xf>
    <xf numFmtId="0" fontId="3" fillId="0" borderId="6" xfId="1" applyFont="1" applyBorder="1" applyAlignment="1">
      <alignment horizontal="center" vertical="top" textRotation="90" wrapText="1"/>
    </xf>
    <xf numFmtId="0" fontId="4" fillId="2" borderId="29" xfId="1" applyFont="1" applyFill="1" applyBorder="1" applyAlignment="1">
      <alignment horizontal="center" vertical="top" wrapText="1"/>
    </xf>
    <xf numFmtId="0" fontId="4" fillId="2" borderId="30" xfId="1" applyFont="1" applyFill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2" fillId="0" borderId="7" xfId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3" fillId="0" borderId="17" xfId="1" applyFont="1" applyBorder="1" applyAlignment="1">
      <alignment horizontal="center" vertical="top" textRotation="90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6"/>
  <sheetViews>
    <sheetView tabSelected="1" topLeftCell="A70" workbookViewId="0">
      <selection sqref="A1:O1"/>
    </sheetView>
  </sheetViews>
  <sheetFormatPr defaultRowHeight="15"/>
  <cols>
    <col min="1" max="1" width="7.42578125" style="16" customWidth="1"/>
    <col min="2" max="2" width="17.42578125" style="16" customWidth="1"/>
  </cols>
  <sheetData>
    <row r="1" spans="1:15" ht="61.5" customHeight="1" thickBot="1">
      <c r="A1" s="74" t="s">
        <v>103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35.25" customHeight="1">
      <c r="A2" s="18"/>
      <c r="B2" s="19"/>
      <c r="C2" s="19"/>
      <c r="D2" s="81" t="s">
        <v>0</v>
      </c>
      <c r="E2" s="81"/>
      <c r="F2" s="81"/>
      <c r="G2" s="92" t="s">
        <v>1</v>
      </c>
      <c r="H2" s="93" t="s">
        <v>2</v>
      </c>
      <c r="I2" s="94"/>
      <c r="J2" s="94"/>
      <c r="K2" s="95"/>
      <c r="L2" s="93" t="s">
        <v>3</v>
      </c>
      <c r="M2" s="94"/>
      <c r="N2" s="94"/>
      <c r="O2" s="102"/>
    </row>
    <row r="3" spans="1:15">
      <c r="A3" s="20"/>
      <c r="B3" s="9"/>
      <c r="C3" s="9"/>
      <c r="D3" s="82"/>
      <c r="E3" s="82"/>
      <c r="F3" s="82"/>
      <c r="G3" s="84"/>
      <c r="H3" s="96"/>
      <c r="I3" s="97"/>
      <c r="J3" s="97"/>
      <c r="K3" s="98"/>
      <c r="L3" s="96"/>
      <c r="M3" s="97"/>
      <c r="N3" s="97"/>
      <c r="O3" s="103"/>
    </row>
    <row r="4" spans="1:15" ht="22.5">
      <c r="A4" s="20" t="s">
        <v>4</v>
      </c>
      <c r="B4" s="9" t="s">
        <v>5</v>
      </c>
      <c r="C4" s="9" t="s">
        <v>6</v>
      </c>
      <c r="D4" s="82"/>
      <c r="E4" s="82"/>
      <c r="F4" s="82"/>
      <c r="G4" s="84"/>
      <c r="H4" s="99"/>
      <c r="I4" s="100"/>
      <c r="J4" s="100"/>
      <c r="K4" s="101"/>
      <c r="L4" s="99"/>
      <c r="M4" s="100"/>
      <c r="N4" s="100"/>
      <c r="O4" s="104"/>
    </row>
    <row r="5" spans="1:15">
      <c r="A5" s="20" t="s">
        <v>7</v>
      </c>
      <c r="B5" s="9" t="s">
        <v>8</v>
      </c>
      <c r="C5" s="1"/>
      <c r="D5" s="83" t="s">
        <v>9</v>
      </c>
      <c r="E5" s="83" t="s">
        <v>10</v>
      </c>
      <c r="F5" s="83" t="s">
        <v>11</v>
      </c>
      <c r="G5" s="84"/>
      <c r="H5" s="105" t="s">
        <v>12</v>
      </c>
      <c r="I5" s="105" t="s">
        <v>13</v>
      </c>
      <c r="J5" s="105" t="s">
        <v>14</v>
      </c>
      <c r="K5" s="105" t="s">
        <v>15</v>
      </c>
      <c r="L5" s="105" t="s">
        <v>16</v>
      </c>
      <c r="M5" s="105" t="s">
        <v>17</v>
      </c>
      <c r="N5" s="105" t="s">
        <v>18</v>
      </c>
      <c r="O5" s="108" t="s">
        <v>19</v>
      </c>
    </row>
    <row r="6" spans="1:15">
      <c r="A6" s="21"/>
      <c r="B6" s="14"/>
      <c r="C6" s="1"/>
      <c r="D6" s="84"/>
      <c r="E6" s="84"/>
      <c r="F6" s="84"/>
      <c r="G6" s="84"/>
      <c r="H6" s="106"/>
      <c r="I6" s="106"/>
      <c r="J6" s="106"/>
      <c r="K6" s="106"/>
      <c r="L6" s="106"/>
      <c r="M6" s="106"/>
      <c r="N6" s="106"/>
      <c r="O6" s="109"/>
    </row>
    <row r="7" spans="1:15">
      <c r="A7" s="21"/>
      <c r="B7" s="14"/>
      <c r="C7" s="1"/>
      <c r="D7" s="85"/>
      <c r="E7" s="85"/>
      <c r="F7" s="85"/>
      <c r="G7" s="85"/>
      <c r="H7" s="107"/>
      <c r="I7" s="107"/>
      <c r="J7" s="107"/>
      <c r="K7" s="107"/>
      <c r="L7" s="107"/>
      <c r="M7" s="107"/>
      <c r="N7" s="107"/>
      <c r="O7" s="110"/>
    </row>
    <row r="8" spans="1:15">
      <c r="A8" s="22">
        <v>1</v>
      </c>
      <c r="B8" s="15">
        <v>2</v>
      </c>
      <c r="C8" s="2">
        <v>3</v>
      </c>
      <c r="D8" s="3">
        <v>4</v>
      </c>
      <c r="E8" s="3">
        <v>5</v>
      </c>
      <c r="F8" s="3">
        <v>6</v>
      </c>
      <c r="G8" s="3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23">
        <v>15</v>
      </c>
    </row>
    <row r="9" spans="1:15">
      <c r="A9" s="86" t="s">
        <v>20</v>
      </c>
      <c r="B9" s="88"/>
      <c r="C9" s="89"/>
      <c r="D9" s="89"/>
      <c r="E9" s="89"/>
      <c r="F9" s="89"/>
      <c r="G9" s="6"/>
      <c r="H9" s="6"/>
      <c r="I9" s="6"/>
      <c r="J9" s="6"/>
      <c r="K9" s="6"/>
      <c r="L9" s="6"/>
      <c r="M9" s="6"/>
      <c r="N9" s="6"/>
      <c r="O9" s="24"/>
    </row>
    <row r="10" spans="1:15">
      <c r="A10" s="87"/>
      <c r="B10" s="78" t="s">
        <v>34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80"/>
    </row>
    <row r="11" spans="1:15" ht="15.75" thickBot="1">
      <c r="A11" s="87"/>
      <c r="B11" s="90"/>
      <c r="C11" s="91"/>
      <c r="D11" s="91"/>
      <c r="E11" s="91"/>
      <c r="F11" s="91"/>
      <c r="G11" s="42"/>
      <c r="H11" s="42"/>
      <c r="I11" s="42"/>
      <c r="J11" s="42"/>
      <c r="K11" s="42"/>
      <c r="L11" s="42"/>
      <c r="M11" s="42"/>
      <c r="N11" s="42"/>
      <c r="O11" s="43"/>
    </row>
    <row r="12" spans="1:15">
      <c r="A12" s="18"/>
      <c r="B12" s="57" t="s">
        <v>35</v>
      </c>
      <c r="C12" s="19">
        <v>100</v>
      </c>
      <c r="D12" s="19">
        <v>6.1</v>
      </c>
      <c r="E12" s="19">
        <v>4</v>
      </c>
      <c r="F12" s="19">
        <v>36.96</v>
      </c>
      <c r="G12" s="34">
        <v>180</v>
      </c>
      <c r="H12" s="35">
        <v>0.22</v>
      </c>
      <c r="I12" s="35">
        <v>2.08</v>
      </c>
      <c r="J12" s="35">
        <v>32</v>
      </c>
      <c r="K12" s="35">
        <v>0.86</v>
      </c>
      <c r="L12" s="35">
        <v>221.6</v>
      </c>
      <c r="M12" s="35">
        <v>315.39999999999998</v>
      </c>
      <c r="N12" s="35">
        <v>79.599999999999994</v>
      </c>
      <c r="O12" s="36">
        <v>2.1</v>
      </c>
    </row>
    <row r="13" spans="1:15" ht="22.5">
      <c r="A13" s="20"/>
      <c r="B13" s="58" t="s">
        <v>22</v>
      </c>
      <c r="C13" s="9">
        <v>250</v>
      </c>
      <c r="D13" s="9">
        <v>4.6399999999999997</v>
      </c>
      <c r="E13" s="9">
        <v>5.9</v>
      </c>
      <c r="F13" s="9"/>
      <c r="G13" s="12">
        <v>155</v>
      </c>
      <c r="H13" s="8">
        <v>0.01</v>
      </c>
      <c r="I13" s="8">
        <v>0.14000000000000001</v>
      </c>
      <c r="J13" s="8">
        <v>52</v>
      </c>
      <c r="K13" s="8">
        <v>0.1</v>
      </c>
      <c r="L13" s="8">
        <v>176</v>
      </c>
      <c r="M13" s="8">
        <v>100</v>
      </c>
      <c r="N13" s="8">
        <v>7</v>
      </c>
      <c r="O13" s="25">
        <v>0.2</v>
      </c>
    </row>
    <row r="14" spans="1:15" ht="22.5">
      <c r="A14" s="20"/>
      <c r="B14" s="58" t="s">
        <v>36</v>
      </c>
      <c r="C14" s="9">
        <v>100</v>
      </c>
      <c r="D14" s="9">
        <v>3.6</v>
      </c>
      <c r="E14" s="9">
        <v>2.67</v>
      </c>
      <c r="F14" s="9">
        <v>28.27</v>
      </c>
      <c r="G14" s="12">
        <v>155.19999999999999</v>
      </c>
      <c r="H14" s="8">
        <v>0.03</v>
      </c>
      <c r="I14" s="8">
        <v>1.47</v>
      </c>
      <c r="J14" s="8"/>
      <c r="K14" s="8"/>
      <c r="L14" s="8">
        <v>158.66999999999999</v>
      </c>
      <c r="M14" s="8">
        <v>132</v>
      </c>
      <c r="N14" s="8">
        <v>29.33</v>
      </c>
      <c r="O14" s="25">
        <v>2.4</v>
      </c>
    </row>
    <row r="15" spans="1:15">
      <c r="A15" s="52"/>
      <c r="B15" s="58" t="s">
        <v>38</v>
      </c>
      <c r="C15" s="58">
        <v>150</v>
      </c>
      <c r="D15" s="58">
        <v>0.78</v>
      </c>
      <c r="E15" s="58">
        <v>3.65</v>
      </c>
      <c r="F15" s="58">
        <v>5.0599999999999996</v>
      </c>
      <c r="G15" s="50">
        <v>215</v>
      </c>
      <c r="H15" s="8">
        <v>1.2E-2</v>
      </c>
      <c r="I15" s="8">
        <v>14.66</v>
      </c>
      <c r="J15" s="8"/>
      <c r="K15" s="8">
        <v>1.39</v>
      </c>
      <c r="L15" s="8">
        <v>25.8</v>
      </c>
      <c r="M15" s="8">
        <v>16.989999999999998</v>
      </c>
      <c r="N15" s="8">
        <v>9.6</v>
      </c>
      <c r="O15" s="25">
        <v>56.47</v>
      </c>
    </row>
    <row r="16" spans="1:15">
      <c r="A16" s="52"/>
      <c r="B16" s="58" t="s">
        <v>39</v>
      </c>
      <c r="C16" s="58">
        <v>30</v>
      </c>
      <c r="D16" s="58">
        <v>7.5</v>
      </c>
      <c r="E16" s="58">
        <v>3.25</v>
      </c>
      <c r="F16" s="58">
        <v>17.25</v>
      </c>
      <c r="G16" s="50">
        <v>128.25</v>
      </c>
      <c r="H16" s="8">
        <v>0.15</v>
      </c>
      <c r="I16" s="8">
        <v>1</v>
      </c>
      <c r="J16" s="8">
        <v>1</v>
      </c>
      <c r="K16" s="8">
        <v>1</v>
      </c>
      <c r="L16" s="8">
        <v>82.5</v>
      </c>
      <c r="M16" s="8">
        <v>327.5</v>
      </c>
      <c r="N16" s="8">
        <v>47.5</v>
      </c>
      <c r="O16" s="25">
        <v>2.25</v>
      </c>
    </row>
    <row r="17" spans="1:15" ht="22.5">
      <c r="A17" s="52"/>
      <c r="B17" s="58" t="s">
        <v>40</v>
      </c>
      <c r="C17" s="58">
        <v>20</v>
      </c>
      <c r="D17" s="58">
        <v>8.0500000000000007</v>
      </c>
      <c r="E17" s="58">
        <v>9.19</v>
      </c>
      <c r="F17" s="58">
        <v>8.6</v>
      </c>
      <c r="G17" s="50">
        <v>151</v>
      </c>
      <c r="H17" s="8">
        <v>0.03</v>
      </c>
      <c r="I17" s="8">
        <v>0.01</v>
      </c>
      <c r="J17" s="8">
        <v>10.4</v>
      </c>
      <c r="K17" s="8">
        <v>1.82</v>
      </c>
      <c r="L17" s="8">
        <v>13.98</v>
      </c>
      <c r="M17" s="8">
        <v>92.19</v>
      </c>
      <c r="N17" s="8">
        <v>18.239999999999998</v>
      </c>
      <c r="O17" s="25">
        <v>1.45</v>
      </c>
    </row>
    <row r="18" spans="1:15">
      <c r="A18" s="52"/>
      <c r="B18" s="58" t="s">
        <v>37</v>
      </c>
      <c r="C18" s="58" t="s">
        <v>41</v>
      </c>
      <c r="D18" s="58">
        <v>8.9</v>
      </c>
      <c r="E18" s="58">
        <v>4.0999999999999996</v>
      </c>
      <c r="F18" s="58">
        <v>39.840000000000003</v>
      </c>
      <c r="G18" s="50">
        <v>150</v>
      </c>
      <c r="H18" s="8">
        <v>0.2</v>
      </c>
      <c r="I18" s="8">
        <v>0.2</v>
      </c>
      <c r="J18" s="8"/>
      <c r="K18" s="8"/>
      <c r="L18" s="8">
        <v>14.6</v>
      </c>
      <c r="M18" s="8">
        <v>210</v>
      </c>
      <c r="N18" s="8">
        <v>140</v>
      </c>
      <c r="O18" s="25">
        <v>5.01</v>
      </c>
    </row>
    <row r="19" spans="1:15">
      <c r="A19" s="20"/>
      <c r="B19" s="58" t="s">
        <v>26</v>
      </c>
      <c r="C19" s="9">
        <v>40</v>
      </c>
      <c r="D19" s="9">
        <v>3.16</v>
      </c>
      <c r="E19" s="9">
        <v>0.4</v>
      </c>
      <c r="F19" s="9">
        <v>19.32</v>
      </c>
      <c r="G19" s="12">
        <v>40</v>
      </c>
      <c r="H19" s="8">
        <v>0.04</v>
      </c>
      <c r="I19" s="8"/>
      <c r="J19" s="8"/>
      <c r="K19" s="8">
        <v>0.52</v>
      </c>
      <c r="L19" s="8">
        <v>9.1999999999999993</v>
      </c>
      <c r="M19" s="8">
        <v>34.799999999999997</v>
      </c>
      <c r="N19" s="8">
        <v>13.2</v>
      </c>
      <c r="O19" s="25">
        <v>0.44</v>
      </c>
    </row>
    <row r="20" spans="1:15">
      <c r="A20" s="26"/>
      <c r="B20" s="11" t="s">
        <v>25</v>
      </c>
      <c r="C20" s="11"/>
      <c r="D20" s="7">
        <v>17.5</v>
      </c>
      <c r="E20" s="7">
        <v>12.97</v>
      </c>
      <c r="F20" s="7">
        <f>F12+F13+F14+F19</f>
        <v>84.550000000000011</v>
      </c>
      <c r="G20" s="7">
        <f>G12+G13+G14+G15+G16+G17+G18+G19</f>
        <v>1174.45</v>
      </c>
      <c r="H20" s="7">
        <v>0.3</v>
      </c>
      <c r="I20" s="7">
        <v>3.6900000000000004</v>
      </c>
      <c r="J20" s="7">
        <v>84</v>
      </c>
      <c r="K20" s="7">
        <v>1.48</v>
      </c>
      <c r="L20" s="7">
        <v>565.47</v>
      </c>
      <c r="M20" s="7">
        <v>582.19999999999993</v>
      </c>
      <c r="N20" s="7">
        <v>129.13</v>
      </c>
      <c r="O20" s="27">
        <v>5.1400000000000006</v>
      </c>
    </row>
    <row r="21" spans="1:15">
      <c r="A21" s="60" t="s">
        <v>27</v>
      </c>
      <c r="B21" s="78" t="s">
        <v>34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80"/>
    </row>
    <row r="22" spans="1:15">
      <c r="A22" s="20"/>
      <c r="B22" s="58" t="s">
        <v>42</v>
      </c>
      <c r="C22" s="9">
        <v>40</v>
      </c>
      <c r="D22" s="9">
        <v>0.78</v>
      </c>
      <c r="E22" s="9">
        <v>3.65</v>
      </c>
      <c r="F22" s="9">
        <v>5.0599999999999996</v>
      </c>
      <c r="G22" s="12">
        <v>56.47</v>
      </c>
      <c r="H22" s="8">
        <v>1.2E-2</v>
      </c>
      <c r="I22" s="8">
        <v>14.66</v>
      </c>
      <c r="J22" s="8"/>
      <c r="K22" s="8">
        <v>1.39</v>
      </c>
      <c r="L22" s="8">
        <v>25.8</v>
      </c>
      <c r="M22" s="8">
        <v>16.989999999999998</v>
      </c>
      <c r="N22" s="8">
        <v>9.6</v>
      </c>
      <c r="O22" s="25">
        <v>56.47</v>
      </c>
    </row>
    <row r="23" spans="1:15" ht="22.5">
      <c r="A23" s="20"/>
      <c r="B23" s="58" t="s">
        <v>43</v>
      </c>
      <c r="C23" s="9">
        <v>250</v>
      </c>
      <c r="D23" s="9">
        <v>7.5</v>
      </c>
      <c r="E23" s="9">
        <v>3.25</v>
      </c>
      <c r="F23" s="9">
        <v>17.25</v>
      </c>
      <c r="G23" s="12">
        <v>128.25</v>
      </c>
      <c r="H23" s="8">
        <v>0.15</v>
      </c>
      <c r="I23" s="8">
        <v>1</v>
      </c>
      <c r="J23" s="8">
        <v>1</v>
      </c>
      <c r="K23" s="8">
        <v>1</v>
      </c>
      <c r="L23" s="8">
        <v>82.5</v>
      </c>
      <c r="M23" s="8">
        <v>327.5</v>
      </c>
      <c r="N23" s="8">
        <v>47.5</v>
      </c>
      <c r="O23" s="25">
        <v>2.25</v>
      </c>
    </row>
    <row r="24" spans="1:15" ht="22.5">
      <c r="A24" s="20"/>
      <c r="B24" s="58" t="s">
        <v>44</v>
      </c>
      <c r="C24" s="58" t="s">
        <v>55</v>
      </c>
      <c r="D24" s="9">
        <v>8.0500000000000007</v>
      </c>
      <c r="E24" s="9">
        <v>9.19</v>
      </c>
      <c r="F24" s="9">
        <v>8.6</v>
      </c>
      <c r="G24" s="12">
        <v>151</v>
      </c>
      <c r="H24" s="8">
        <v>0.03</v>
      </c>
      <c r="I24" s="8">
        <v>0.01</v>
      </c>
      <c r="J24" s="8">
        <v>10.4</v>
      </c>
      <c r="K24" s="8">
        <v>1.82</v>
      </c>
      <c r="L24" s="8">
        <v>13.98</v>
      </c>
      <c r="M24" s="8">
        <v>92.19</v>
      </c>
      <c r="N24" s="8">
        <v>18.239999999999998</v>
      </c>
      <c r="O24" s="25">
        <v>1.45</v>
      </c>
    </row>
    <row r="25" spans="1:15" ht="22.5">
      <c r="A25" s="20"/>
      <c r="B25" s="9" t="s">
        <v>23</v>
      </c>
      <c r="C25" s="9">
        <v>150</v>
      </c>
      <c r="D25" s="9">
        <v>8.9</v>
      </c>
      <c r="E25" s="9">
        <v>4.0999999999999996</v>
      </c>
      <c r="F25" s="9">
        <v>39.840000000000003</v>
      </c>
      <c r="G25" s="12">
        <v>231.86</v>
      </c>
      <c r="H25" s="8">
        <v>0.2</v>
      </c>
      <c r="I25" s="8">
        <v>0.2</v>
      </c>
      <c r="J25" s="8"/>
      <c r="K25" s="8"/>
      <c r="L25" s="8">
        <v>14.6</v>
      </c>
      <c r="M25" s="8">
        <v>210</v>
      </c>
      <c r="N25" s="8">
        <v>140</v>
      </c>
      <c r="O25" s="25">
        <v>5.01</v>
      </c>
    </row>
    <row r="26" spans="1:15">
      <c r="A26" s="20"/>
      <c r="B26" s="58" t="s">
        <v>45</v>
      </c>
      <c r="C26" s="9">
        <v>200</v>
      </c>
      <c r="D26" s="9">
        <v>0.72</v>
      </c>
      <c r="E26" s="9">
        <v>0.04</v>
      </c>
      <c r="F26" s="9">
        <v>23.04</v>
      </c>
      <c r="G26" s="12">
        <v>111.6</v>
      </c>
      <c r="H26" s="8">
        <v>4.0000000000000001E-3</v>
      </c>
      <c r="I26" s="8">
        <v>0.57999999999999996</v>
      </c>
      <c r="J26" s="8">
        <v>6.6000000000000003E-2</v>
      </c>
      <c r="K26" s="8">
        <v>0.25</v>
      </c>
      <c r="L26" s="8">
        <v>10.1</v>
      </c>
      <c r="M26" s="8">
        <v>5.4</v>
      </c>
      <c r="N26" s="8">
        <v>2.34</v>
      </c>
      <c r="O26" s="25">
        <v>6.6000000000000003E-2</v>
      </c>
    </row>
    <row r="27" spans="1:15">
      <c r="A27" s="20"/>
      <c r="B27" s="58" t="s">
        <v>21</v>
      </c>
      <c r="C27" s="9">
        <v>20</v>
      </c>
      <c r="D27" s="9">
        <v>1.58</v>
      </c>
      <c r="E27" s="9">
        <v>0.2</v>
      </c>
      <c r="F27" s="9">
        <v>9.66</v>
      </c>
      <c r="G27" s="12">
        <v>46.76</v>
      </c>
      <c r="H27" s="8">
        <v>0.02</v>
      </c>
      <c r="I27" s="8"/>
      <c r="J27" s="8"/>
      <c r="K27" s="8">
        <v>0.26</v>
      </c>
      <c r="L27" s="8">
        <v>4.5999999999999996</v>
      </c>
      <c r="M27" s="8">
        <v>17.399999999999999</v>
      </c>
      <c r="N27" s="8">
        <v>6.6</v>
      </c>
      <c r="O27" s="25">
        <v>0.22</v>
      </c>
    </row>
    <row r="28" spans="1:15">
      <c r="A28" s="51"/>
      <c r="B28" s="49" t="s">
        <v>39</v>
      </c>
      <c r="C28" s="49">
        <v>40</v>
      </c>
      <c r="D28" s="49">
        <v>2.2400000000000002</v>
      </c>
      <c r="E28" s="49">
        <v>0.44</v>
      </c>
      <c r="F28" s="49">
        <v>19.760000000000002</v>
      </c>
      <c r="G28" s="5">
        <v>91.96</v>
      </c>
      <c r="H28" s="44">
        <v>0.04</v>
      </c>
      <c r="I28" s="44"/>
      <c r="J28" s="44"/>
      <c r="K28" s="44">
        <v>0.36</v>
      </c>
      <c r="L28" s="44">
        <v>9.1999999999999993</v>
      </c>
      <c r="M28" s="44">
        <v>42.4</v>
      </c>
      <c r="N28" s="44">
        <v>10</v>
      </c>
      <c r="O28" s="45">
        <v>1.24</v>
      </c>
    </row>
    <row r="29" spans="1:15" ht="22.5">
      <c r="A29" s="51"/>
      <c r="B29" s="49" t="s">
        <v>46</v>
      </c>
      <c r="C29" s="49" t="s">
        <v>41</v>
      </c>
      <c r="D29" s="58">
        <v>8.9</v>
      </c>
      <c r="E29" s="58">
        <v>4.0999999999999996</v>
      </c>
      <c r="F29" s="58">
        <v>39.840000000000003</v>
      </c>
      <c r="G29" s="50">
        <v>231.86</v>
      </c>
      <c r="H29" s="8">
        <v>0.2</v>
      </c>
      <c r="I29" s="8">
        <v>0.2</v>
      </c>
      <c r="J29" s="8"/>
      <c r="K29" s="8"/>
      <c r="L29" s="8">
        <v>14.6</v>
      </c>
      <c r="M29" s="8">
        <v>210</v>
      </c>
      <c r="N29" s="8">
        <v>140</v>
      </c>
      <c r="O29" s="25">
        <v>5.01</v>
      </c>
    </row>
    <row r="30" spans="1:15">
      <c r="A30" s="28"/>
      <c r="B30" s="49" t="s">
        <v>47</v>
      </c>
      <c r="C30" s="49" t="s">
        <v>41</v>
      </c>
      <c r="D30" s="13">
        <v>2.2400000000000002</v>
      </c>
      <c r="E30" s="13">
        <v>0.44</v>
      </c>
      <c r="F30" s="13">
        <v>19.760000000000002</v>
      </c>
      <c r="G30" s="5">
        <v>91.96</v>
      </c>
      <c r="H30" s="10">
        <v>0.04</v>
      </c>
      <c r="I30" s="10"/>
      <c r="J30" s="10"/>
      <c r="K30" s="10">
        <v>0.36</v>
      </c>
      <c r="L30" s="10">
        <v>9.1999999999999993</v>
      </c>
      <c r="M30" s="10">
        <v>42.4</v>
      </c>
      <c r="N30" s="10">
        <v>10</v>
      </c>
      <c r="O30" s="29">
        <v>1.24</v>
      </c>
    </row>
    <row r="31" spans="1:15">
      <c r="A31" s="26"/>
      <c r="B31" s="11" t="s">
        <v>25</v>
      </c>
      <c r="C31" s="11"/>
      <c r="D31" s="7">
        <v>29.769999999999996</v>
      </c>
      <c r="E31" s="7">
        <v>20.869999999999997</v>
      </c>
      <c r="F31" s="7">
        <v>123.21</v>
      </c>
      <c r="G31" s="7">
        <v>817.90000000000009</v>
      </c>
      <c r="H31" s="7">
        <v>0.45600000000000002</v>
      </c>
      <c r="I31" s="7">
        <v>16.45</v>
      </c>
      <c r="J31" s="7">
        <v>11.466000000000001</v>
      </c>
      <c r="K31" s="7">
        <v>5.08</v>
      </c>
      <c r="L31" s="7">
        <v>160.77999999999997</v>
      </c>
      <c r="M31" s="7">
        <v>711.88</v>
      </c>
      <c r="N31" s="7">
        <v>234.28</v>
      </c>
      <c r="O31" s="27">
        <v>66.706000000000003</v>
      </c>
    </row>
    <row r="32" spans="1:15" ht="15.75" thickBot="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</row>
    <row r="33" spans="1:31" ht="15.75" thickBot="1">
      <c r="A33" s="60" t="s">
        <v>48</v>
      </c>
      <c r="B33" s="78" t="s">
        <v>34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80"/>
    </row>
    <row r="34" spans="1:31" ht="33.75">
      <c r="A34" s="18"/>
      <c r="B34" s="57" t="s">
        <v>49</v>
      </c>
      <c r="C34" s="57" t="s">
        <v>54</v>
      </c>
      <c r="D34" s="19">
        <v>25.02</v>
      </c>
      <c r="E34" s="19">
        <v>17.28</v>
      </c>
      <c r="F34" s="19">
        <v>25.38</v>
      </c>
      <c r="G34" s="34">
        <v>400.32</v>
      </c>
      <c r="H34" s="35">
        <v>0.11</v>
      </c>
      <c r="I34" s="35">
        <v>0.36</v>
      </c>
      <c r="J34" s="35">
        <v>108</v>
      </c>
      <c r="K34" s="35">
        <v>1.44</v>
      </c>
      <c r="L34" s="35">
        <v>234</v>
      </c>
      <c r="M34" s="35">
        <v>338.4</v>
      </c>
      <c r="N34" s="35">
        <v>39.6</v>
      </c>
      <c r="O34" s="36">
        <v>0.26</v>
      </c>
    </row>
    <row r="35" spans="1:31" ht="22.5">
      <c r="A35" s="20"/>
      <c r="B35" s="58" t="s">
        <v>50</v>
      </c>
      <c r="C35" s="9">
        <v>20</v>
      </c>
      <c r="D35" s="9">
        <v>1.42</v>
      </c>
      <c r="E35" s="9">
        <v>1</v>
      </c>
      <c r="F35" s="9">
        <v>11.04</v>
      </c>
      <c r="G35" s="12">
        <v>58.84</v>
      </c>
      <c r="H35" s="8">
        <v>0.01</v>
      </c>
      <c r="I35" s="8">
        <v>0.2</v>
      </c>
      <c r="J35" s="8">
        <v>5</v>
      </c>
      <c r="K35" s="8">
        <v>0.02</v>
      </c>
      <c r="L35" s="8">
        <v>63.4</v>
      </c>
      <c r="M35" s="8">
        <v>45.8</v>
      </c>
      <c r="N35" s="8">
        <v>6.8</v>
      </c>
      <c r="O35" s="25">
        <v>0.04</v>
      </c>
    </row>
    <row r="36" spans="1:31">
      <c r="A36" s="20"/>
      <c r="B36" s="58" t="s">
        <v>51</v>
      </c>
      <c r="C36" s="9">
        <v>200</v>
      </c>
      <c r="D36" s="9">
        <v>0.53</v>
      </c>
      <c r="E36" s="9"/>
      <c r="F36" s="9">
        <v>9.4700000000000006</v>
      </c>
      <c r="G36" s="12">
        <v>40</v>
      </c>
      <c r="H36" s="8"/>
      <c r="I36" s="8">
        <v>0.27</v>
      </c>
      <c r="J36" s="8">
        <v>13.6</v>
      </c>
      <c r="K36" s="8"/>
      <c r="L36" s="8"/>
      <c r="M36" s="8">
        <v>22.13</v>
      </c>
      <c r="N36" s="8">
        <v>11.73</v>
      </c>
      <c r="O36" s="25">
        <v>2.13</v>
      </c>
    </row>
    <row r="37" spans="1:31">
      <c r="A37" s="52"/>
      <c r="B37" s="58" t="s">
        <v>52</v>
      </c>
      <c r="C37" s="49" t="s">
        <v>41</v>
      </c>
      <c r="D37" s="58">
        <v>8.9</v>
      </c>
      <c r="E37" s="58">
        <v>4.0999999999999996</v>
      </c>
      <c r="F37" s="58">
        <v>39.840000000000003</v>
      </c>
      <c r="G37" s="50">
        <v>231.86</v>
      </c>
      <c r="H37" s="8">
        <v>0.2</v>
      </c>
      <c r="I37" s="8">
        <v>0.2</v>
      </c>
      <c r="J37" s="8"/>
      <c r="K37" s="8"/>
      <c r="L37" s="8">
        <v>14.6</v>
      </c>
      <c r="M37" s="8">
        <v>210</v>
      </c>
      <c r="N37" s="8">
        <v>140</v>
      </c>
      <c r="O37" s="25">
        <v>5.01</v>
      </c>
    </row>
    <row r="38" spans="1:31">
      <c r="A38" s="20"/>
      <c r="B38" s="58" t="s">
        <v>53</v>
      </c>
      <c r="C38" s="58" t="s">
        <v>41</v>
      </c>
      <c r="D38" s="9">
        <v>3.16</v>
      </c>
      <c r="E38" s="9">
        <v>0.4</v>
      </c>
      <c r="F38" s="9">
        <v>19.32</v>
      </c>
      <c r="G38" s="12">
        <v>93.52</v>
      </c>
      <c r="H38" s="8">
        <v>0.04</v>
      </c>
      <c r="I38" s="8"/>
      <c r="J38" s="8"/>
      <c r="K38" s="8">
        <v>0.52</v>
      </c>
      <c r="L38" s="8">
        <v>9.1999999999999993</v>
      </c>
      <c r="M38" s="8">
        <v>34.799999999999997</v>
      </c>
      <c r="N38" s="8">
        <v>13.2</v>
      </c>
      <c r="O38" s="25">
        <v>0.44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>
      <c r="A39" s="26"/>
      <c r="B39" s="58" t="s">
        <v>39</v>
      </c>
      <c r="C39" s="11">
        <v>40</v>
      </c>
      <c r="D39" s="7">
        <f t="shared" ref="D39:N39" si="0">SUM(D34:D38)</f>
        <v>39.03</v>
      </c>
      <c r="E39" s="7">
        <f t="shared" si="0"/>
        <v>22.78</v>
      </c>
      <c r="F39" s="7">
        <f t="shared" si="0"/>
        <v>105.05000000000001</v>
      </c>
      <c r="G39" s="7">
        <f t="shared" si="0"/>
        <v>824.54</v>
      </c>
      <c r="H39" s="7">
        <f t="shared" si="0"/>
        <v>0.36</v>
      </c>
      <c r="I39" s="7">
        <f t="shared" si="0"/>
        <v>1.03</v>
      </c>
      <c r="J39" s="7">
        <f t="shared" si="0"/>
        <v>126.6</v>
      </c>
      <c r="K39" s="7">
        <f t="shared" si="0"/>
        <v>1.98</v>
      </c>
      <c r="L39" s="7">
        <f t="shared" si="0"/>
        <v>321.2</v>
      </c>
      <c r="M39" s="7">
        <f t="shared" si="0"/>
        <v>651.12999999999988</v>
      </c>
      <c r="N39" s="7">
        <f t="shared" si="0"/>
        <v>211.32999999999998</v>
      </c>
      <c r="O39" s="27">
        <f>SUM(O34:O38)</f>
        <v>7.88</v>
      </c>
    </row>
    <row r="40" spans="1:31" ht="15" customHeight="1" thickBot="1">
      <c r="A40" s="56"/>
      <c r="B40" s="11" t="s">
        <v>25</v>
      </c>
      <c r="C40" s="31"/>
      <c r="D40" s="31">
        <f>D30+D39</f>
        <v>41.27</v>
      </c>
      <c r="E40" s="31">
        <f t="shared" ref="E40:O40" si="1">E30+E39</f>
        <v>23.220000000000002</v>
      </c>
      <c r="F40" s="31">
        <f t="shared" si="1"/>
        <v>124.81000000000002</v>
      </c>
      <c r="G40" s="31">
        <f t="shared" si="1"/>
        <v>916.5</v>
      </c>
      <c r="H40" s="31">
        <f t="shared" si="1"/>
        <v>0.39999999999999997</v>
      </c>
      <c r="I40" s="31">
        <f t="shared" si="1"/>
        <v>1.03</v>
      </c>
      <c r="J40" s="31">
        <f t="shared" si="1"/>
        <v>126.6</v>
      </c>
      <c r="K40" s="31">
        <f t="shared" si="1"/>
        <v>2.34</v>
      </c>
      <c r="L40" s="31">
        <f t="shared" si="1"/>
        <v>330.4</v>
      </c>
      <c r="M40" s="31">
        <f t="shared" si="1"/>
        <v>693.52999999999986</v>
      </c>
      <c r="N40" s="31">
        <f t="shared" si="1"/>
        <v>221.32999999999998</v>
      </c>
      <c r="O40" s="32">
        <f t="shared" si="1"/>
        <v>9.1199999999999992</v>
      </c>
    </row>
    <row r="41" spans="1:31">
      <c r="A41" s="60" t="s">
        <v>56</v>
      </c>
      <c r="B41" s="78" t="s">
        <v>34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80"/>
    </row>
    <row r="42" spans="1:31">
      <c r="A42" s="20"/>
      <c r="B42" s="58" t="s">
        <v>57</v>
      </c>
      <c r="C42" s="9">
        <v>20</v>
      </c>
      <c r="D42" s="9">
        <v>1.8</v>
      </c>
      <c r="E42" s="9">
        <v>4.9800000000000004</v>
      </c>
      <c r="F42" s="9">
        <v>8.1300000000000008</v>
      </c>
      <c r="G42" s="12">
        <v>51</v>
      </c>
      <c r="H42" s="8" t="s">
        <v>28</v>
      </c>
      <c r="I42" s="8">
        <v>18.48</v>
      </c>
      <c r="J42" s="8"/>
      <c r="K42" s="8">
        <v>2.38</v>
      </c>
      <c r="L42" s="8">
        <v>33.979999999999997</v>
      </c>
      <c r="M42" s="8">
        <v>47.43</v>
      </c>
      <c r="N42" s="8">
        <v>22.2</v>
      </c>
      <c r="O42" s="25">
        <v>0.83</v>
      </c>
    </row>
    <row r="43" spans="1:31">
      <c r="A43" s="20"/>
      <c r="B43" s="58" t="s">
        <v>58</v>
      </c>
      <c r="C43" s="58" t="s">
        <v>54</v>
      </c>
      <c r="D43" s="9">
        <v>6.18</v>
      </c>
      <c r="E43" s="9">
        <v>7.44</v>
      </c>
      <c r="F43" s="9">
        <v>7.41</v>
      </c>
      <c r="G43" s="12">
        <v>196</v>
      </c>
      <c r="H43" s="8">
        <v>0.03</v>
      </c>
      <c r="I43" s="8">
        <v>0.33</v>
      </c>
      <c r="J43" s="8">
        <v>22.6</v>
      </c>
      <c r="K43" s="8">
        <v>2.57</v>
      </c>
      <c r="L43" s="8">
        <v>18.29</v>
      </c>
      <c r="M43" s="8">
        <v>74.14</v>
      </c>
      <c r="N43" s="8">
        <v>11.37</v>
      </c>
      <c r="O43" s="25">
        <v>0.65</v>
      </c>
    </row>
    <row r="44" spans="1:31">
      <c r="A44" s="20"/>
      <c r="B44" s="58" t="s">
        <v>59</v>
      </c>
      <c r="C44" s="9">
        <v>200</v>
      </c>
      <c r="D44" s="9">
        <v>3.08</v>
      </c>
      <c r="E44" s="9">
        <v>2.33</v>
      </c>
      <c r="F44" s="9">
        <v>19.13</v>
      </c>
      <c r="G44" s="12">
        <v>314</v>
      </c>
      <c r="H44" s="8">
        <v>1.1599999999999999</v>
      </c>
      <c r="I44" s="8">
        <v>3.75</v>
      </c>
      <c r="J44" s="8">
        <v>33.15</v>
      </c>
      <c r="K44" s="8">
        <v>0.15</v>
      </c>
      <c r="L44" s="8">
        <v>38.25</v>
      </c>
      <c r="M44" s="8">
        <v>76.95</v>
      </c>
      <c r="N44" s="8">
        <v>26.7</v>
      </c>
      <c r="O44" s="25">
        <v>0.86</v>
      </c>
    </row>
    <row r="45" spans="1:31" ht="22.5">
      <c r="A45" s="20"/>
      <c r="B45" s="58" t="s">
        <v>60</v>
      </c>
      <c r="C45" s="9">
        <v>200</v>
      </c>
      <c r="D45" s="9">
        <v>0.27</v>
      </c>
      <c r="E45" s="9"/>
      <c r="F45" s="9">
        <v>22.8</v>
      </c>
      <c r="G45" s="12">
        <v>40</v>
      </c>
      <c r="H45" s="8"/>
      <c r="I45" s="8">
        <v>20</v>
      </c>
      <c r="J45" s="8"/>
      <c r="K45" s="8">
        <v>0.67</v>
      </c>
      <c r="L45" s="8">
        <v>52</v>
      </c>
      <c r="M45" s="8">
        <v>82.67</v>
      </c>
      <c r="N45" s="8">
        <v>30</v>
      </c>
      <c r="O45" s="25">
        <v>3.2</v>
      </c>
    </row>
    <row r="46" spans="1:31">
      <c r="A46" s="28"/>
      <c r="B46" s="58" t="s">
        <v>39</v>
      </c>
      <c r="C46" s="13">
        <v>40</v>
      </c>
      <c r="D46" s="13">
        <v>2.2400000000000002</v>
      </c>
      <c r="E46" s="13">
        <v>0.44</v>
      </c>
      <c r="F46" s="13">
        <v>19.760000000000002</v>
      </c>
      <c r="G46" s="5">
        <v>14.5</v>
      </c>
      <c r="H46" s="10">
        <v>0.04</v>
      </c>
      <c r="I46" s="10"/>
      <c r="J46" s="10"/>
      <c r="K46" s="10">
        <v>0.36</v>
      </c>
      <c r="L46" s="10">
        <v>9.1999999999999993</v>
      </c>
      <c r="M46" s="10">
        <v>42.4</v>
      </c>
      <c r="N46" s="10">
        <v>10</v>
      </c>
      <c r="O46" s="29">
        <v>1.24</v>
      </c>
    </row>
    <row r="47" spans="1:31">
      <c r="A47" s="26"/>
      <c r="B47" s="49" t="s">
        <v>61</v>
      </c>
      <c r="C47" s="11" t="s">
        <v>62</v>
      </c>
      <c r="D47" s="7">
        <f>SUM(D41:D46)</f>
        <v>13.569999999999999</v>
      </c>
      <c r="E47" s="7">
        <f>SUM(E41:E46)</f>
        <v>15.190000000000001</v>
      </c>
      <c r="F47" s="7">
        <f>SUM(F41:F46)</f>
        <v>77.23</v>
      </c>
      <c r="G47" s="7">
        <v>350</v>
      </c>
      <c r="H47" s="7">
        <f t="shared" ref="H47:O47" si="2">SUM(H41:H46)</f>
        <v>1.23</v>
      </c>
      <c r="I47" s="7">
        <f t="shared" si="2"/>
        <v>42.56</v>
      </c>
      <c r="J47" s="7">
        <f t="shared" si="2"/>
        <v>55.75</v>
      </c>
      <c r="K47" s="7">
        <f t="shared" si="2"/>
        <v>6.13</v>
      </c>
      <c r="L47" s="7">
        <f t="shared" si="2"/>
        <v>151.71999999999997</v>
      </c>
      <c r="M47" s="7">
        <f t="shared" si="2"/>
        <v>323.58999999999997</v>
      </c>
      <c r="N47" s="7">
        <f t="shared" si="2"/>
        <v>100.27</v>
      </c>
      <c r="O47" s="27">
        <f t="shared" si="2"/>
        <v>6.78</v>
      </c>
    </row>
    <row r="48" spans="1:31" ht="15.75" thickBot="1">
      <c r="A48" s="37"/>
      <c r="B48" s="11" t="s">
        <v>25</v>
      </c>
      <c r="C48" s="31"/>
      <c r="D48" s="31">
        <f>D39+D47</f>
        <v>52.6</v>
      </c>
      <c r="E48" s="31">
        <f>E39+E47</f>
        <v>37.97</v>
      </c>
      <c r="F48" s="31">
        <f>F39+F47</f>
        <v>182.28000000000003</v>
      </c>
      <c r="G48" s="31">
        <f>G42+G43+G44+G45+G46+G47</f>
        <v>965.5</v>
      </c>
      <c r="H48" s="31">
        <f t="shared" ref="H48:O48" si="3">H39+H47</f>
        <v>1.5899999999999999</v>
      </c>
      <c r="I48" s="31">
        <f t="shared" si="3"/>
        <v>43.59</v>
      </c>
      <c r="J48" s="31">
        <f t="shared" si="3"/>
        <v>182.35</v>
      </c>
      <c r="K48" s="31">
        <f t="shared" si="3"/>
        <v>8.11</v>
      </c>
      <c r="L48" s="31">
        <f t="shared" si="3"/>
        <v>472.91999999999996</v>
      </c>
      <c r="M48" s="31">
        <f t="shared" si="3"/>
        <v>974.7199999999998</v>
      </c>
      <c r="N48" s="31">
        <f t="shared" si="3"/>
        <v>311.59999999999997</v>
      </c>
      <c r="O48" s="32">
        <f t="shared" si="3"/>
        <v>14.66</v>
      </c>
    </row>
    <row r="49" spans="1:15" ht="15.75" thickBot="1">
      <c r="A49" s="39"/>
      <c r="B49" s="38"/>
      <c r="C49" s="54"/>
      <c r="D49" s="54"/>
      <c r="E49" s="54"/>
      <c r="F49" s="55"/>
      <c r="G49" s="33"/>
      <c r="H49" s="33"/>
      <c r="I49" s="33"/>
      <c r="J49" s="33"/>
      <c r="K49" s="33"/>
      <c r="L49" s="33"/>
      <c r="M49" s="33"/>
      <c r="N49" s="33"/>
      <c r="O49" s="33"/>
    </row>
    <row r="50" spans="1:15" ht="15.75" thickBot="1">
      <c r="A50" s="61" t="s">
        <v>63</v>
      </c>
      <c r="B50" s="78" t="s">
        <v>34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80"/>
    </row>
    <row r="51" spans="1:15" ht="15.75" thickBot="1">
      <c r="A51" s="18"/>
      <c r="B51" s="62" t="s">
        <v>64</v>
      </c>
      <c r="C51" s="19">
        <v>60</v>
      </c>
      <c r="D51" s="19">
        <v>8.64</v>
      </c>
      <c r="E51" s="19">
        <v>11.06</v>
      </c>
      <c r="F51" s="19">
        <v>44.32</v>
      </c>
      <c r="G51" s="34">
        <v>50</v>
      </c>
      <c r="H51" s="35">
        <v>0.14000000000000001</v>
      </c>
      <c r="I51" s="35">
        <v>0.96</v>
      </c>
      <c r="J51" s="35">
        <v>54.8</v>
      </c>
      <c r="K51" s="35">
        <v>0.77</v>
      </c>
      <c r="L51" s="35">
        <v>146.77000000000001</v>
      </c>
      <c r="M51" s="35">
        <v>221.3</v>
      </c>
      <c r="N51" s="35">
        <v>44.33</v>
      </c>
      <c r="O51" s="36">
        <v>2.34</v>
      </c>
    </row>
    <row r="52" spans="1:15" ht="22.5">
      <c r="A52" s="20"/>
      <c r="B52" s="57" t="s">
        <v>31</v>
      </c>
      <c r="C52" s="58" t="s">
        <v>54</v>
      </c>
      <c r="D52" s="9">
        <v>2.36</v>
      </c>
      <c r="E52" s="9">
        <v>7.49</v>
      </c>
      <c r="F52" s="9">
        <v>14.89</v>
      </c>
      <c r="G52" s="12">
        <v>136</v>
      </c>
      <c r="H52" s="8">
        <v>3.4000000000000002E-2</v>
      </c>
      <c r="I52" s="8"/>
      <c r="J52" s="8">
        <v>40</v>
      </c>
      <c r="K52" s="8">
        <v>0.44</v>
      </c>
      <c r="L52" s="8">
        <v>8.4</v>
      </c>
      <c r="M52" s="8">
        <v>22.5</v>
      </c>
      <c r="N52" s="8">
        <v>4.2</v>
      </c>
      <c r="O52" s="25">
        <v>0.35</v>
      </c>
    </row>
    <row r="53" spans="1:15" ht="22.5">
      <c r="A53" s="20"/>
      <c r="B53" s="58" t="s">
        <v>65</v>
      </c>
      <c r="C53" s="9">
        <v>100</v>
      </c>
      <c r="D53" s="9">
        <v>3.78</v>
      </c>
      <c r="E53" s="9">
        <v>0.67</v>
      </c>
      <c r="F53" s="9">
        <v>19.32</v>
      </c>
      <c r="G53" s="12">
        <v>125.11</v>
      </c>
      <c r="H53" s="8">
        <v>0.02</v>
      </c>
      <c r="I53" s="8">
        <v>1.33</v>
      </c>
      <c r="J53" s="8"/>
      <c r="K53" s="8"/>
      <c r="L53" s="8">
        <v>133.33000000000001</v>
      </c>
      <c r="M53" s="8">
        <v>111.11</v>
      </c>
      <c r="N53" s="8">
        <v>25.56</v>
      </c>
      <c r="O53" s="25">
        <v>2</v>
      </c>
    </row>
    <row r="54" spans="1:15">
      <c r="A54" s="52"/>
      <c r="B54" s="58" t="s">
        <v>66</v>
      </c>
      <c r="C54" s="58">
        <v>150</v>
      </c>
      <c r="D54" s="58">
        <v>3.08</v>
      </c>
      <c r="E54" s="58">
        <v>2.33</v>
      </c>
      <c r="F54" s="58">
        <v>19.13</v>
      </c>
      <c r="G54" s="50">
        <v>314</v>
      </c>
      <c r="H54" s="8">
        <v>1.1599999999999999</v>
      </c>
      <c r="I54" s="8">
        <v>3.75</v>
      </c>
      <c r="J54" s="8">
        <v>33.15</v>
      </c>
      <c r="K54" s="8">
        <v>0.15</v>
      </c>
      <c r="L54" s="8">
        <v>38.25</v>
      </c>
      <c r="M54" s="8">
        <v>76.95</v>
      </c>
      <c r="N54" s="8">
        <v>26.7</v>
      </c>
      <c r="O54" s="25">
        <v>0.86</v>
      </c>
    </row>
    <row r="55" spans="1:15">
      <c r="A55" s="52"/>
      <c r="B55" s="58" t="s">
        <v>67</v>
      </c>
      <c r="C55" s="58">
        <v>200</v>
      </c>
      <c r="D55" s="58">
        <v>0.27</v>
      </c>
      <c r="E55" s="58"/>
      <c r="F55" s="58">
        <v>22.8</v>
      </c>
      <c r="G55" s="50">
        <v>40</v>
      </c>
      <c r="H55" s="8"/>
      <c r="I55" s="8">
        <v>20</v>
      </c>
      <c r="J55" s="8"/>
      <c r="K55" s="8">
        <v>0.67</v>
      </c>
      <c r="L55" s="8">
        <v>52</v>
      </c>
      <c r="M55" s="8">
        <v>82.67</v>
      </c>
      <c r="N55" s="8">
        <v>30</v>
      </c>
      <c r="O55" s="25">
        <v>3.2</v>
      </c>
    </row>
    <row r="56" spans="1:15">
      <c r="A56" s="52"/>
      <c r="B56" s="58" t="s">
        <v>39</v>
      </c>
      <c r="C56" s="58">
        <v>30</v>
      </c>
      <c r="D56" s="49">
        <v>2.2400000000000002</v>
      </c>
      <c r="E56" s="49">
        <v>0.44</v>
      </c>
      <c r="F56" s="49">
        <v>19.760000000000002</v>
      </c>
      <c r="G56" s="5">
        <v>14.5</v>
      </c>
      <c r="H56" s="44">
        <v>0.04</v>
      </c>
      <c r="I56" s="44"/>
      <c r="J56" s="44"/>
      <c r="K56" s="44">
        <v>0.36</v>
      </c>
      <c r="L56" s="44">
        <v>9.1999999999999993</v>
      </c>
      <c r="M56" s="44">
        <v>42.4</v>
      </c>
      <c r="N56" s="44">
        <v>10</v>
      </c>
      <c r="O56" s="45">
        <v>1.24</v>
      </c>
    </row>
    <row r="57" spans="1:15">
      <c r="A57" s="20"/>
      <c r="B57" s="58" t="s">
        <v>21</v>
      </c>
      <c r="C57" s="9">
        <v>31</v>
      </c>
      <c r="D57" s="9">
        <v>3.16</v>
      </c>
      <c r="E57" s="9">
        <v>0.4</v>
      </c>
      <c r="F57" s="9">
        <v>19.32</v>
      </c>
      <c r="G57" s="12">
        <v>93.52</v>
      </c>
      <c r="H57" s="8">
        <v>0.04</v>
      </c>
      <c r="I57" s="8"/>
      <c r="J57" s="8"/>
      <c r="K57" s="8">
        <v>0.52</v>
      </c>
      <c r="L57" s="8">
        <v>9.1999999999999993</v>
      </c>
      <c r="M57" s="8">
        <v>34.799999999999997</v>
      </c>
      <c r="N57" s="8">
        <v>13.2</v>
      </c>
      <c r="O57" s="25">
        <v>0.44</v>
      </c>
    </row>
    <row r="58" spans="1:15">
      <c r="A58" s="26"/>
      <c r="B58" s="58" t="s">
        <v>68</v>
      </c>
      <c r="C58" s="58">
        <v>75</v>
      </c>
      <c r="D58" s="58">
        <v>8.9</v>
      </c>
      <c r="E58" s="58">
        <v>4.0999999999999996</v>
      </c>
      <c r="F58" s="58">
        <v>39.840000000000003</v>
      </c>
      <c r="G58" s="50">
        <v>231.86</v>
      </c>
      <c r="H58" s="8">
        <v>0.2</v>
      </c>
      <c r="I58" s="8">
        <v>0.2</v>
      </c>
      <c r="J58" s="8"/>
      <c r="K58" s="8"/>
      <c r="L58" s="8">
        <v>14.6</v>
      </c>
      <c r="M58" s="8">
        <v>210</v>
      </c>
      <c r="N58" s="8">
        <v>140</v>
      </c>
      <c r="O58" s="25">
        <v>5.01</v>
      </c>
    </row>
    <row r="59" spans="1:15" ht="15.75" thickBot="1">
      <c r="A59" s="20"/>
      <c r="B59" s="11" t="s">
        <v>25</v>
      </c>
      <c r="C59" s="53"/>
      <c r="D59" s="7">
        <v>17.939999999999998</v>
      </c>
      <c r="E59" s="7">
        <v>19.62</v>
      </c>
      <c r="F59" s="7">
        <v>97.85</v>
      </c>
      <c r="G59" s="7">
        <f>G51+G52+G53+G54+G55+G56+G57+G58</f>
        <v>1004.99</v>
      </c>
      <c r="H59" s="7">
        <v>0.23400000000000001</v>
      </c>
      <c r="I59" s="7">
        <v>2.29</v>
      </c>
      <c r="J59" s="7">
        <v>94.8</v>
      </c>
      <c r="K59" s="7">
        <v>1.73</v>
      </c>
      <c r="L59" s="7">
        <v>297.7</v>
      </c>
      <c r="M59" s="7">
        <v>389.71000000000004</v>
      </c>
      <c r="N59" s="7">
        <v>87.29</v>
      </c>
      <c r="O59" s="27">
        <v>5.13</v>
      </c>
    </row>
    <row r="60" spans="1:15">
      <c r="A60" s="61" t="s">
        <v>69</v>
      </c>
      <c r="B60" s="78" t="s">
        <v>34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80"/>
    </row>
    <row r="61" spans="1:15">
      <c r="A61" s="63"/>
      <c r="B61" s="64" t="s">
        <v>70</v>
      </c>
      <c r="C61" s="58">
        <v>100</v>
      </c>
      <c r="D61" s="58">
        <v>3.67</v>
      </c>
      <c r="E61" s="58">
        <v>5.42</v>
      </c>
      <c r="F61" s="58">
        <v>36.67</v>
      </c>
      <c r="G61" s="50">
        <v>210.11</v>
      </c>
      <c r="H61" s="8">
        <v>0.03</v>
      </c>
      <c r="I61" s="8"/>
      <c r="J61" s="8">
        <v>27</v>
      </c>
      <c r="K61" s="8">
        <v>0.6</v>
      </c>
      <c r="L61" s="8">
        <v>2.61</v>
      </c>
      <c r="M61" s="8">
        <v>61.5</v>
      </c>
      <c r="N61" s="8">
        <v>19.010000000000002</v>
      </c>
      <c r="O61" s="25">
        <v>0.53</v>
      </c>
    </row>
    <row r="62" spans="1:15" ht="22.5">
      <c r="A62" s="20"/>
      <c r="B62" s="9" t="s">
        <v>30</v>
      </c>
      <c r="C62" s="9">
        <v>250</v>
      </c>
      <c r="D62" s="9">
        <v>2.02</v>
      </c>
      <c r="E62" s="9">
        <v>5.09</v>
      </c>
      <c r="F62" s="9">
        <v>11.98</v>
      </c>
      <c r="G62" s="12">
        <v>107.25</v>
      </c>
      <c r="H62" s="8">
        <v>9.2999999999999999E-2</v>
      </c>
      <c r="I62" s="8">
        <v>8.3800000000000008</v>
      </c>
      <c r="J62" s="8"/>
      <c r="K62" s="8">
        <v>2.35</v>
      </c>
      <c r="L62" s="8">
        <v>2.35</v>
      </c>
      <c r="M62" s="8">
        <v>29.15</v>
      </c>
      <c r="N62" s="8">
        <v>24.18</v>
      </c>
      <c r="O62" s="25">
        <v>0.92500000000000004</v>
      </c>
    </row>
    <row r="63" spans="1:15">
      <c r="A63" s="20"/>
      <c r="B63" s="58" t="s">
        <v>71</v>
      </c>
      <c r="C63" s="9">
        <v>60</v>
      </c>
      <c r="D63" s="9">
        <v>10.15</v>
      </c>
      <c r="E63" s="9">
        <v>12.56</v>
      </c>
      <c r="F63" s="9"/>
      <c r="G63" s="12">
        <v>154</v>
      </c>
      <c r="H63" s="8">
        <v>0.03</v>
      </c>
      <c r="I63" s="8"/>
      <c r="J63" s="8"/>
      <c r="K63" s="8">
        <v>0.24</v>
      </c>
      <c r="L63" s="8">
        <v>7.3</v>
      </c>
      <c r="M63" s="8">
        <v>90.78</v>
      </c>
      <c r="N63" s="8">
        <v>10.6</v>
      </c>
      <c r="O63" s="25">
        <v>1.48</v>
      </c>
    </row>
    <row r="64" spans="1:15">
      <c r="A64" s="20"/>
      <c r="B64" s="58" t="s">
        <v>72</v>
      </c>
      <c r="C64" s="58" t="s">
        <v>85</v>
      </c>
      <c r="D64" s="9">
        <v>3.67</v>
      </c>
      <c r="E64" s="9">
        <v>5.42</v>
      </c>
      <c r="F64" s="9">
        <v>36.67</v>
      </c>
      <c r="G64" s="12">
        <v>210.11</v>
      </c>
      <c r="H64" s="8">
        <v>0.03</v>
      </c>
      <c r="I64" s="8"/>
      <c r="J64" s="8">
        <v>27</v>
      </c>
      <c r="K64" s="8">
        <v>0.6</v>
      </c>
      <c r="L64" s="8">
        <v>2.61</v>
      </c>
      <c r="M64" s="8">
        <v>61.5</v>
      </c>
      <c r="N64" s="8">
        <v>19.010000000000002</v>
      </c>
      <c r="O64" s="25">
        <v>0.53</v>
      </c>
    </row>
    <row r="65" spans="1:15">
      <c r="A65" s="20"/>
      <c r="B65" s="58" t="s">
        <v>73</v>
      </c>
      <c r="C65" s="9">
        <v>96</v>
      </c>
      <c r="D65" s="9">
        <v>0.35</v>
      </c>
      <c r="E65" s="9">
        <v>7.5999999999999998E-2</v>
      </c>
      <c r="F65" s="9">
        <v>29.85</v>
      </c>
      <c r="G65" s="12">
        <v>122.2</v>
      </c>
      <c r="H65" s="8">
        <v>0.02</v>
      </c>
      <c r="I65" s="8"/>
      <c r="J65" s="8"/>
      <c r="K65" s="8">
        <v>7.5999999999999998E-2</v>
      </c>
      <c r="L65" s="8">
        <v>20.32</v>
      </c>
      <c r="M65" s="8">
        <v>19.36</v>
      </c>
      <c r="N65" s="8">
        <v>8.1199999999999992</v>
      </c>
      <c r="O65" s="25">
        <v>0.45</v>
      </c>
    </row>
    <row r="66" spans="1:15">
      <c r="A66" s="20"/>
      <c r="B66" s="58" t="s">
        <v>26</v>
      </c>
      <c r="C66" s="9">
        <v>200</v>
      </c>
      <c r="D66" s="9">
        <v>1.58</v>
      </c>
      <c r="E66" s="9">
        <v>0.2</v>
      </c>
      <c r="F66" s="9">
        <v>9.66</v>
      </c>
      <c r="G66" s="12">
        <v>46.76</v>
      </c>
      <c r="H66" s="8">
        <v>0.02</v>
      </c>
      <c r="I66" s="8"/>
      <c r="J66" s="8"/>
      <c r="K66" s="8">
        <v>0.26</v>
      </c>
      <c r="L66" s="8">
        <v>4.5999999999999996</v>
      </c>
      <c r="M66" s="8">
        <v>17.399999999999999</v>
      </c>
      <c r="N66" s="8">
        <v>6.6</v>
      </c>
      <c r="O66" s="25">
        <v>0.22</v>
      </c>
    </row>
    <row r="67" spans="1:15">
      <c r="A67" s="28"/>
      <c r="B67" s="9" t="s">
        <v>21</v>
      </c>
      <c r="C67" s="13">
        <v>30</v>
      </c>
      <c r="D67" s="13">
        <v>2.2400000000000002</v>
      </c>
      <c r="E67" s="13">
        <v>0.44</v>
      </c>
      <c r="F67" s="13">
        <v>19.760000000000002</v>
      </c>
      <c r="G67" s="5">
        <v>91.96</v>
      </c>
      <c r="H67" s="10">
        <v>0.04</v>
      </c>
      <c r="I67" s="10"/>
      <c r="J67" s="10"/>
      <c r="K67" s="10">
        <v>0.36</v>
      </c>
      <c r="L67" s="10">
        <v>9.1999999999999993</v>
      </c>
      <c r="M67" s="10">
        <v>42.4</v>
      </c>
      <c r="N67" s="10">
        <v>10</v>
      </c>
      <c r="O67" s="29">
        <v>1.24</v>
      </c>
    </row>
    <row r="68" spans="1:15" ht="22.5">
      <c r="A68" s="26"/>
      <c r="B68" s="13" t="s">
        <v>24</v>
      </c>
      <c r="C68" s="11">
        <v>24</v>
      </c>
      <c r="D68" s="7">
        <v>23</v>
      </c>
      <c r="E68" s="7">
        <v>27.016000000000005</v>
      </c>
      <c r="F68" s="7">
        <v>114.53000000000002</v>
      </c>
      <c r="G68" s="7">
        <v>799.78000000000009</v>
      </c>
      <c r="H68" s="7">
        <v>0.27799999999999997</v>
      </c>
      <c r="I68" s="7">
        <v>15.450000000000001</v>
      </c>
      <c r="J68" s="7">
        <v>28.19</v>
      </c>
      <c r="K68" s="7">
        <v>18.266000000000002</v>
      </c>
      <c r="L68" s="7">
        <v>46.629999999999995</v>
      </c>
      <c r="M68" s="7">
        <v>319.37999999999994</v>
      </c>
      <c r="N68" s="7">
        <v>91.5</v>
      </c>
      <c r="O68" s="27">
        <v>5.335</v>
      </c>
    </row>
    <row r="69" spans="1:15" ht="15.75" thickBot="1">
      <c r="A69" s="37"/>
      <c r="B69" s="11" t="s">
        <v>25</v>
      </c>
      <c r="C69" s="31"/>
      <c r="D69" s="31">
        <f>D58+D68</f>
        <v>31.9</v>
      </c>
      <c r="E69" s="31">
        <f t="shared" ref="E69:O69" si="4">E58+E68</f>
        <v>31.116000000000007</v>
      </c>
      <c r="F69" s="31">
        <f t="shared" si="4"/>
        <v>154.37</v>
      </c>
      <c r="G69" s="31">
        <f t="shared" si="4"/>
        <v>1031.6400000000001</v>
      </c>
      <c r="H69" s="31">
        <f t="shared" si="4"/>
        <v>0.47799999999999998</v>
      </c>
      <c r="I69" s="31">
        <f t="shared" si="4"/>
        <v>15.65</v>
      </c>
      <c r="J69" s="31">
        <f t="shared" si="4"/>
        <v>28.19</v>
      </c>
      <c r="K69" s="31">
        <f t="shared" si="4"/>
        <v>18.266000000000002</v>
      </c>
      <c r="L69" s="31">
        <f t="shared" si="4"/>
        <v>61.23</v>
      </c>
      <c r="M69" s="31">
        <f t="shared" si="4"/>
        <v>529.37999999999988</v>
      </c>
      <c r="N69" s="31">
        <f t="shared" si="4"/>
        <v>231.5</v>
      </c>
      <c r="O69" s="32">
        <f t="shared" si="4"/>
        <v>10.344999999999999</v>
      </c>
    </row>
    <row r="70" spans="1:15" ht="15.75" thickBot="1">
      <c r="A70" s="75" t="s">
        <v>74</v>
      </c>
      <c r="B70" s="38"/>
      <c r="C70" s="48"/>
      <c r="D70" s="48"/>
      <c r="E70" s="48"/>
      <c r="F70" s="48"/>
      <c r="G70" s="33"/>
      <c r="H70" s="33"/>
      <c r="I70" s="33"/>
      <c r="J70" s="33"/>
      <c r="K70" s="33"/>
      <c r="L70" s="33"/>
      <c r="M70" s="33"/>
      <c r="N70" s="33"/>
      <c r="O70" s="33"/>
    </row>
    <row r="71" spans="1:15" ht="15.75" thickBot="1">
      <c r="A71" s="76"/>
      <c r="B71" s="48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7"/>
    </row>
    <row r="72" spans="1:15" ht="15.75" thickBot="1">
      <c r="A72" s="18"/>
      <c r="B72" s="78" t="s">
        <v>34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80"/>
    </row>
    <row r="73" spans="1:15">
      <c r="A73" s="20"/>
      <c r="B73" s="57" t="s">
        <v>75</v>
      </c>
      <c r="C73" s="9">
        <v>60</v>
      </c>
      <c r="D73" s="9">
        <v>4.6399999999999997</v>
      </c>
      <c r="E73" s="9">
        <v>5.9</v>
      </c>
      <c r="F73" s="9"/>
      <c r="G73" s="12"/>
      <c r="H73" s="8">
        <v>0.01</v>
      </c>
      <c r="I73" s="8">
        <v>0.14000000000000001</v>
      </c>
      <c r="J73" s="8">
        <v>52</v>
      </c>
      <c r="K73" s="8">
        <v>0.1</v>
      </c>
      <c r="L73" s="8">
        <v>176</v>
      </c>
      <c r="M73" s="8">
        <v>100</v>
      </c>
      <c r="N73" s="8">
        <v>7</v>
      </c>
      <c r="O73" s="25">
        <v>0.2</v>
      </c>
    </row>
    <row r="74" spans="1:15" ht="22.5">
      <c r="A74" s="20"/>
      <c r="B74" s="58" t="s">
        <v>43</v>
      </c>
      <c r="C74" s="9">
        <v>250</v>
      </c>
      <c r="D74" s="9">
        <v>0.53</v>
      </c>
      <c r="E74" s="9"/>
      <c r="F74" s="9">
        <v>9.8699999999999992</v>
      </c>
      <c r="G74" s="12">
        <v>41.6</v>
      </c>
      <c r="H74" s="8"/>
      <c r="I74" s="8">
        <v>2.13</v>
      </c>
      <c r="J74" s="8"/>
      <c r="K74" s="8"/>
      <c r="L74" s="8">
        <v>15.33</v>
      </c>
      <c r="M74" s="8">
        <v>23.2</v>
      </c>
      <c r="N74" s="8">
        <v>12.27</v>
      </c>
      <c r="O74" s="25">
        <v>2.13</v>
      </c>
    </row>
    <row r="75" spans="1:15" ht="22.5">
      <c r="A75" s="20"/>
      <c r="B75" s="58" t="s">
        <v>76</v>
      </c>
      <c r="C75" s="58" t="s">
        <v>55</v>
      </c>
      <c r="D75" s="9">
        <v>3.16</v>
      </c>
      <c r="E75" s="9">
        <v>0.4</v>
      </c>
      <c r="F75" s="9">
        <v>19.32</v>
      </c>
      <c r="G75" s="12">
        <v>93.52</v>
      </c>
      <c r="H75" s="8">
        <v>0.04</v>
      </c>
      <c r="I75" s="8"/>
      <c r="J75" s="8"/>
      <c r="K75" s="8">
        <v>0.52</v>
      </c>
      <c r="L75" s="8">
        <v>9.1999999999999993</v>
      </c>
      <c r="M75" s="8">
        <v>34.799999999999997</v>
      </c>
      <c r="N75" s="8">
        <v>13.2</v>
      </c>
      <c r="O75" s="25">
        <v>0.44</v>
      </c>
    </row>
    <row r="76" spans="1:15">
      <c r="A76" s="52"/>
      <c r="B76" s="58" t="s">
        <v>33</v>
      </c>
      <c r="C76" s="58">
        <v>150</v>
      </c>
      <c r="D76" s="58">
        <v>10.15</v>
      </c>
      <c r="E76" s="58">
        <v>12.56</v>
      </c>
      <c r="F76" s="58"/>
      <c r="G76" s="50">
        <v>154</v>
      </c>
      <c r="H76" s="8">
        <v>0.03</v>
      </c>
      <c r="I76" s="8"/>
      <c r="J76" s="8"/>
      <c r="K76" s="8">
        <v>0.24</v>
      </c>
      <c r="L76" s="8">
        <v>7.3</v>
      </c>
      <c r="M76" s="8">
        <v>90.78</v>
      </c>
      <c r="N76" s="8">
        <v>10.6</v>
      </c>
      <c r="O76" s="25">
        <v>1.48</v>
      </c>
    </row>
    <row r="77" spans="1:15">
      <c r="A77" s="52"/>
      <c r="B77" s="58" t="s">
        <v>77</v>
      </c>
      <c r="C77" s="58">
        <v>200</v>
      </c>
      <c r="D77" s="58">
        <v>3.67</v>
      </c>
      <c r="E77" s="58">
        <v>5.42</v>
      </c>
      <c r="F77" s="58">
        <v>36.67</v>
      </c>
      <c r="G77" s="50">
        <v>210.11</v>
      </c>
      <c r="H77" s="8">
        <v>0.03</v>
      </c>
      <c r="I77" s="8"/>
      <c r="J77" s="8">
        <v>27</v>
      </c>
      <c r="K77" s="8">
        <v>0.6</v>
      </c>
      <c r="L77" s="8">
        <v>2.61</v>
      </c>
      <c r="M77" s="8">
        <v>61.5</v>
      </c>
      <c r="N77" s="8">
        <v>19.010000000000002</v>
      </c>
      <c r="O77" s="25">
        <v>0.53</v>
      </c>
    </row>
    <row r="78" spans="1:15">
      <c r="A78" s="52"/>
      <c r="B78" s="58" t="s">
        <v>39</v>
      </c>
      <c r="C78" s="58">
        <v>30</v>
      </c>
      <c r="D78" s="58">
        <v>0.35</v>
      </c>
      <c r="E78" s="58">
        <v>7.5999999999999998E-2</v>
      </c>
      <c r="F78" s="58">
        <v>29.85</v>
      </c>
      <c r="G78" s="50">
        <v>122.2</v>
      </c>
      <c r="H78" s="8">
        <v>0.02</v>
      </c>
      <c r="I78" s="8"/>
      <c r="J78" s="8"/>
      <c r="K78" s="8">
        <v>7.5999999999999998E-2</v>
      </c>
      <c r="L78" s="8">
        <v>20.32</v>
      </c>
      <c r="M78" s="8">
        <v>19.36</v>
      </c>
      <c r="N78" s="8">
        <v>8.1199999999999992</v>
      </c>
      <c r="O78" s="25">
        <v>0.45</v>
      </c>
    </row>
    <row r="79" spans="1:15">
      <c r="A79" s="52"/>
      <c r="B79" s="58" t="s">
        <v>78</v>
      </c>
      <c r="C79" s="58" t="s">
        <v>41</v>
      </c>
      <c r="D79" s="58">
        <v>1.58</v>
      </c>
      <c r="E79" s="58">
        <v>0.2</v>
      </c>
      <c r="F79" s="58">
        <v>9.66</v>
      </c>
      <c r="G79" s="50">
        <v>215</v>
      </c>
      <c r="H79" s="8">
        <v>0.02</v>
      </c>
      <c r="I79" s="8"/>
      <c r="J79" s="8"/>
      <c r="K79" s="8">
        <v>0.26</v>
      </c>
      <c r="L79" s="8">
        <v>4.5999999999999996</v>
      </c>
      <c r="M79" s="8">
        <v>17.399999999999999</v>
      </c>
      <c r="N79" s="8">
        <v>6.6</v>
      </c>
      <c r="O79" s="25">
        <v>0.22</v>
      </c>
    </row>
    <row r="80" spans="1:15">
      <c r="A80" s="26"/>
      <c r="B80" s="58" t="s">
        <v>37</v>
      </c>
      <c r="C80" s="49">
        <v>260</v>
      </c>
      <c r="D80" s="49">
        <v>2.2400000000000002</v>
      </c>
      <c r="E80" s="49">
        <v>0.44</v>
      </c>
      <c r="F80" s="49">
        <v>19.760000000000002</v>
      </c>
      <c r="G80" s="5">
        <v>159</v>
      </c>
      <c r="H80" s="44">
        <v>0.04</v>
      </c>
      <c r="I80" s="44"/>
      <c r="J80" s="44"/>
      <c r="K80" s="44">
        <v>0.36</v>
      </c>
      <c r="L80" s="44">
        <v>9.1999999999999993</v>
      </c>
      <c r="M80" s="44">
        <v>42.4</v>
      </c>
      <c r="N80" s="44">
        <v>10</v>
      </c>
      <c r="O80" s="45">
        <v>1.24</v>
      </c>
    </row>
    <row r="81" spans="1:15" ht="15.75" thickBot="1">
      <c r="A81" s="20"/>
      <c r="B81" s="11" t="s">
        <v>25</v>
      </c>
      <c r="C81" s="31"/>
      <c r="D81" s="31">
        <f>D72+D80</f>
        <v>2.2400000000000002</v>
      </c>
      <c r="E81" s="31">
        <f>E72+E80</f>
        <v>0.44</v>
      </c>
      <c r="F81" s="31">
        <f>F72+F80</f>
        <v>19.760000000000002</v>
      </c>
      <c r="G81" s="31">
        <f>G75+G76+G77+G78+G79+G80</f>
        <v>953.83</v>
      </c>
      <c r="H81" s="31">
        <f t="shared" ref="H81:O81" si="5">H72+H80</f>
        <v>0.04</v>
      </c>
      <c r="I81" s="31">
        <f t="shared" si="5"/>
        <v>0</v>
      </c>
      <c r="J81" s="31">
        <f t="shared" si="5"/>
        <v>0</v>
      </c>
      <c r="K81" s="31">
        <f t="shared" si="5"/>
        <v>0.36</v>
      </c>
      <c r="L81" s="31">
        <f t="shared" si="5"/>
        <v>9.1999999999999993</v>
      </c>
      <c r="M81" s="31">
        <f t="shared" si="5"/>
        <v>42.4</v>
      </c>
      <c r="N81" s="31">
        <f t="shared" si="5"/>
        <v>10</v>
      </c>
      <c r="O81" s="32">
        <f t="shared" si="5"/>
        <v>1.24</v>
      </c>
    </row>
    <row r="82" spans="1:15">
      <c r="A82" s="75" t="s">
        <v>79</v>
      </c>
      <c r="B82" s="78" t="s">
        <v>34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80"/>
    </row>
    <row r="83" spans="1:15">
      <c r="A83" s="76"/>
      <c r="B83" s="58" t="s">
        <v>80</v>
      </c>
      <c r="C83" s="9">
        <v>50</v>
      </c>
      <c r="D83" s="9">
        <v>1.83</v>
      </c>
      <c r="E83" s="9">
        <v>4.9000000000000004</v>
      </c>
      <c r="F83" s="9">
        <v>11.75</v>
      </c>
      <c r="G83" s="12">
        <v>98.4</v>
      </c>
      <c r="H83" s="8">
        <v>0.05</v>
      </c>
      <c r="I83" s="8">
        <v>10.3</v>
      </c>
      <c r="J83" s="8"/>
      <c r="K83" s="8">
        <v>2.4</v>
      </c>
      <c r="L83" s="8">
        <v>34.450000000000003</v>
      </c>
      <c r="M83" s="8">
        <v>53.03</v>
      </c>
      <c r="N83" s="8">
        <v>26.2</v>
      </c>
      <c r="O83" s="25">
        <v>1.18</v>
      </c>
    </row>
    <row r="84" spans="1:15" ht="22.5">
      <c r="A84" s="20"/>
      <c r="B84" s="58" t="s">
        <v>81</v>
      </c>
      <c r="C84" s="58" t="s">
        <v>54</v>
      </c>
      <c r="D84" s="9">
        <v>7.65</v>
      </c>
      <c r="E84" s="9">
        <v>14.7</v>
      </c>
      <c r="F84" s="9">
        <v>4.6100000000000003</v>
      </c>
      <c r="G84" s="12">
        <v>194</v>
      </c>
      <c r="H84" s="8">
        <v>0.35</v>
      </c>
      <c r="I84" s="8">
        <v>0.05</v>
      </c>
      <c r="J84" s="8">
        <v>3.46</v>
      </c>
      <c r="K84" s="8">
        <v>1173.0999999999999</v>
      </c>
      <c r="L84" s="8">
        <v>111.85</v>
      </c>
      <c r="M84" s="8">
        <v>27.77</v>
      </c>
      <c r="N84" s="8">
        <v>10.4</v>
      </c>
      <c r="O84" s="25">
        <v>48.77</v>
      </c>
    </row>
    <row r="85" spans="1:15" ht="22.5">
      <c r="A85" s="20"/>
      <c r="B85" s="58" t="s">
        <v>82</v>
      </c>
      <c r="C85" s="58" t="s">
        <v>55</v>
      </c>
      <c r="D85" s="9">
        <v>5.0999999999999996</v>
      </c>
      <c r="E85" s="9">
        <v>7.5</v>
      </c>
      <c r="F85" s="9">
        <v>28.5</v>
      </c>
      <c r="G85" s="12">
        <v>201.9</v>
      </c>
      <c r="H85" s="8">
        <v>0.06</v>
      </c>
      <c r="I85" s="8"/>
      <c r="J85" s="8"/>
      <c r="K85" s="8">
        <v>1.95</v>
      </c>
      <c r="L85" s="8">
        <v>12</v>
      </c>
      <c r="M85" s="8">
        <v>34.5</v>
      </c>
      <c r="N85" s="8">
        <v>7.5</v>
      </c>
      <c r="O85" s="25">
        <v>0.75</v>
      </c>
    </row>
    <row r="86" spans="1:15">
      <c r="A86" s="77"/>
      <c r="B86" s="58" t="s">
        <v>29</v>
      </c>
      <c r="C86" s="9">
        <v>150</v>
      </c>
      <c r="D86" s="9">
        <v>0.45</v>
      </c>
      <c r="E86" s="9">
        <v>0.1</v>
      </c>
      <c r="F86" s="9">
        <v>33.99</v>
      </c>
      <c r="G86" s="12">
        <v>141.19999999999999</v>
      </c>
      <c r="H86" s="8">
        <v>0.02</v>
      </c>
      <c r="I86" s="8">
        <v>12</v>
      </c>
      <c r="J86" s="8"/>
      <c r="K86" s="8">
        <v>0.1</v>
      </c>
      <c r="L86" s="8">
        <v>23.02</v>
      </c>
      <c r="M86" s="8">
        <v>11.5</v>
      </c>
      <c r="N86" s="8">
        <v>7.63</v>
      </c>
      <c r="O86" s="25">
        <v>0.24</v>
      </c>
    </row>
    <row r="87" spans="1:15">
      <c r="A87" s="77"/>
      <c r="B87" s="58" t="s">
        <v>83</v>
      </c>
      <c r="C87" s="9">
        <v>200</v>
      </c>
      <c r="D87" s="9">
        <v>1.58</v>
      </c>
      <c r="E87" s="9">
        <v>0.2</v>
      </c>
      <c r="F87" s="9">
        <v>9.66</v>
      </c>
      <c r="G87" s="12">
        <v>46.76</v>
      </c>
      <c r="H87" s="8">
        <v>0.02</v>
      </c>
      <c r="I87" s="8"/>
      <c r="J87" s="8"/>
      <c r="K87" s="8">
        <v>0.26</v>
      </c>
      <c r="L87" s="8">
        <v>4.5999999999999996</v>
      </c>
      <c r="M87" s="8">
        <v>17.399999999999999</v>
      </c>
      <c r="N87" s="8">
        <v>6.6</v>
      </c>
      <c r="O87" s="25">
        <v>0.22</v>
      </c>
    </row>
    <row r="88" spans="1:15">
      <c r="A88" s="28"/>
      <c r="B88" s="58" t="s">
        <v>84</v>
      </c>
      <c r="C88" s="13">
        <v>42</v>
      </c>
      <c r="D88" s="13">
        <v>2.2400000000000002</v>
      </c>
      <c r="E88" s="13">
        <v>0.44</v>
      </c>
      <c r="F88" s="13">
        <v>19.760000000000002</v>
      </c>
      <c r="G88" s="5">
        <v>91.96</v>
      </c>
      <c r="H88" s="10">
        <v>0.04</v>
      </c>
      <c r="I88" s="10"/>
      <c r="J88" s="10"/>
      <c r="K88" s="10">
        <v>0.36</v>
      </c>
      <c r="L88" s="10">
        <v>9.1999999999999993</v>
      </c>
      <c r="M88" s="10">
        <v>42.4</v>
      </c>
      <c r="N88" s="10">
        <v>10</v>
      </c>
      <c r="O88" s="29">
        <v>1.24</v>
      </c>
    </row>
    <row r="89" spans="1:15">
      <c r="A89" s="51"/>
      <c r="B89" s="49" t="s">
        <v>39</v>
      </c>
      <c r="C89" s="49">
        <v>47</v>
      </c>
      <c r="D89" s="58">
        <v>1.58</v>
      </c>
      <c r="E89" s="58">
        <v>0.2</v>
      </c>
      <c r="F89" s="58">
        <v>9.66</v>
      </c>
      <c r="G89" s="50">
        <v>215</v>
      </c>
      <c r="H89" s="8">
        <v>0.02</v>
      </c>
      <c r="I89" s="8"/>
      <c r="J89" s="8"/>
      <c r="K89" s="8">
        <v>0.26</v>
      </c>
      <c r="L89" s="8">
        <v>4.5999999999999996</v>
      </c>
      <c r="M89" s="8">
        <v>17.399999999999999</v>
      </c>
      <c r="N89" s="8">
        <v>6.6</v>
      </c>
      <c r="O89" s="25">
        <v>0.22</v>
      </c>
    </row>
    <row r="90" spans="1:15">
      <c r="A90" s="26"/>
      <c r="B90" s="49" t="s">
        <v>47</v>
      </c>
      <c r="C90" s="58">
        <v>200</v>
      </c>
      <c r="D90" s="58">
        <v>3.67</v>
      </c>
      <c r="E90" s="58">
        <v>5.42</v>
      </c>
      <c r="F90" s="58">
        <v>36.67</v>
      </c>
      <c r="G90" s="50">
        <v>210.11</v>
      </c>
      <c r="H90" s="8">
        <v>0.03</v>
      </c>
      <c r="I90" s="8"/>
      <c r="J90" s="8">
        <v>27</v>
      </c>
      <c r="K90" s="8">
        <v>0.6</v>
      </c>
      <c r="L90" s="8">
        <v>2.61</v>
      </c>
      <c r="M90" s="8">
        <v>61.5</v>
      </c>
      <c r="N90" s="8">
        <v>19.010000000000002</v>
      </c>
      <c r="O90" s="25">
        <v>0.53</v>
      </c>
    </row>
    <row r="91" spans="1:15" ht="15.75" thickBot="1">
      <c r="A91" s="37"/>
      <c r="B91" s="11" t="s">
        <v>25</v>
      </c>
      <c r="C91" s="31"/>
      <c r="D91" s="31">
        <f>D80+D90</f>
        <v>5.91</v>
      </c>
      <c r="E91" s="31">
        <f t="shared" ref="E91:O91" si="6">E80+E90</f>
        <v>5.86</v>
      </c>
      <c r="F91" s="31">
        <f t="shared" si="6"/>
        <v>56.430000000000007</v>
      </c>
      <c r="G91" s="31">
        <f>G83+G84+G85+G86+G87+G88+G89+G90</f>
        <v>1199.33</v>
      </c>
      <c r="H91" s="31">
        <f t="shared" si="6"/>
        <v>7.0000000000000007E-2</v>
      </c>
      <c r="I91" s="31">
        <f t="shared" si="6"/>
        <v>0</v>
      </c>
      <c r="J91" s="31">
        <f t="shared" si="6"/>
        <v>27</v>
      </c>
      <c r="K91" s="31">
        <f t="shared" si="6"/>
        <v>0.96</v>
      </c>
      <c r="L91" s="31">
        <f t="shared" si="6"/>
        <v>11.809999999999999</v>
      </c>
      <c r="M91" s="31">
        <f t="shared" si="6"/>
        <v>103.9</v>
      </c>
      <c r="N91" s="31">
        <f t="shared" si="6"/>
        <v>29.01</v>
      </c>
      <c r="O91" s="32">
        <f t="shared" si="6"/>
        <v>1.77</v>
      </c>
    </row>
    <row r="92" spans="1:15" ht="15.75" thickBot="1">
      <c r="A92" s="75" t="s">
        <v>86</v>
      </c>
      <c r="B92" s="38"/>
      <c r="C92" s="48"/>
      <c r="D92" s="48"/>
      <c r="E92" s="48"/>
      <c r="F92" s="48"/>
      <c r="G92" s="33"/>
      <c r="H92" s="33"/>
      <c r="I92" s="33"/>
      <c r="J92" s="33"/>
      <c r="K92" s="33"/>
      <c r="L92" s="33"/>
      <c r="M92" s="33"/>
      <c r="N92" s="33"/>
      <c r="O92" s="33"/>
    </row>
    <row r="93" spans="1:15" ht="15.75" thickBot="1">
      <c r="A93" s="76"/>
      <c r="B93" s="78" t="s">
        <v>34</v>
      </c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80"/>
    </row>
    <row r="94" spans="1:15" ht="24.75" thickBot="1">
      <c r="A94" s="18"/>
      <c r="B94" s="65" t="s">
        <v>88</v>
      </c>
      <c r="C94" s="19">
        <v>75</v>
      </c>
      <c r="D94" s="19">
        <v>7.31</v>
      </c>
      <c r="E94" s="19">
        <v>10.98</v>
      </c>
      <c r="F94" s="19">
        <v>39.200000000000003</v>
      </c>
      <c r="G94" s="34">
        <v>286</v>
      </c>
      <c r="H94" s="35">
        <v>0.12</v>
      </c>
      <c r="I94" s="35">
        <v>0.96</v>
      </c>
      <c r="J94" s="35">
        <v>54.8</v>
      </c>
      <c r="K94" s="35">
        <v>0.59</v>
      </c>
      <c r="L94" s="35">
        <v>162.04</v>
      </c>
      <c r="M94" s="35">
        <v>157.44</v>
      </c>
      <c r="N94" s="35">
        <v>36.46</v>
      </c>
      <c r="O94" s="36">
        <v>0.94</v>
      </c>
    </row>
    <row r="95" spans="1:15" ht="22.5">
      <c r="A95" s="20"/>
      <c r="B95" s="57" t="s">
        <v>89</v>
      </c>
      <c r="C95" s="58" t="s">
        <v>54</v>
      </c>
      <c r="D95" s="9">
        <v>2.4</v>
      </c>
      <c r="E95" s="9">
        <v>3.87</v>
      </c>
      <c r="F95" s="9">
        <v>27.83</v>
      </c>
      <c r="G95" s="12">
        <v>156</v>
      </c>
      <c r="H95" s="8">
        <v>0.04</v>
      </c>
      <c r="I95" s="8">
        <v>0.1</v>
      </c>
      <c r="J95" s="8">
        <v>20</v>
      </c>
      <c r="K95" s="8">
        <v>0.39</v>
      </c>
      <c r="L95" s="8">
        <v>10</v>
      </c>
      <c r="M95" s="8">
        <v>22.8</v>
      </c>
      <c r="N95" s="8">
        <v>5.6</v>
      </c>
      <c r="O95" s="25">
        <v>0.6</v>
      </c>
    </row>
    <row r="96" spans="1:15">
      <c r="A96" s="20"/>
      <c r="B96" s="58" t="s">
        <v>32</v>
      </c>
      <c r="C96" s="9">
        <v>100</v>
      </c>
      <c r="D96" s="58">
        <v>6.18</v>
      </c>
      <c r="E96" s="58">
        <v>7.44</v>
      </c>
      <c r="F96" s="58">
        <v>7.41</v>
      </c>
      <c r="G96" s="50">
        <v>196</v>
      </c>
      <c r="H96" s="8">
        <v>0.03</v>
      </c>
      <c r="I96" s="8">
        <v>0.33</v>
      </c>
      <c r="J96" s="8">
        <v>22.6</v>
      </c>
      <c r="K96" s="8">
        <v>2.57</v>
      </c>
      <c r="L96" s="8">
        <v>18.29</v>
      </c>
      <c r="M96" s="8">
        <v>74.14</v>
      </c>
      <c r="N96" s="8">
        <v>11.37</v>
      </c>
      <c r="O96" s="25">
        <v>0.65</v>
      </c>
    </row>
    <row r="97" spans="1:15">
      <c r="A97" s="20"/>
      <c r="B97" s="58" t="s">
        <v>90</v>
      </c>
      <c r="C97" s="9">
        <v>150</v>
      </c>
      <c r="D97" s="58">
        <v>3.08</v>
      </c>
      <c r="E97" s="58">
        <v>2.33</v>
      </c>
      <c r="F97" s="58">
        <v>19.13</v>
      </c>
      <c r="G97" s="50">
        <v>314</v>
      </c>
      <c r="H97" s="8">
        <v>1.1599999999999999</v>
      </c>
      <c r="I97" s="8">
        <v>3.75</v>
      </c>
      <c r="J97" s="8">
        <v>33.15</v>
      </c>
      <c r="K97" s="8">
        <v>0.15</v>
      </c>
      <c r="L97" s="8">
        <v>38.25</v>
      </c>
      <c r="M97" s="8">
        <v>76.95</v>
      </c>
      <c r="N97" s="8">
        <v>26.7</v>
      </c>
      <c r="O97" s="25">
        <v>0.86</v>
      </c>
    </row>
    <row r="98" spans="1:15" ht="22.5">
      <c r="A98" s="52"/>
      <c r="B98" s="58" t="s">
        <v>91</v>
      </c>
      <c r="C98" s="58">
        <v>215</v>
      </c>
      <c r="D98" s="58">
        <v>0.27</v>
      </c>
      <c r="E98" s="58"/>
      <c r="F98" s="58">
        <v>22.8</v>
      </c>
      <c r="G98" s="50">
        <v>40</v>
      </c>
      <c r="H98" s="8"/>
      <c r="I98" s="8">
        <v>20</v>
      </c>
      <c r="J98" s="8"/>
      <c r="K98" s="8">
        <v>0.67</v>
      </c>
      <c r="L98" s="8">
        <v>52</v>
      </c>
      <c r="M98" s="8">
        <v>82.67</v>
      </c>
      <c r="N98" s="8">
        <v>30</v>
      </c>
      <c r="O98" s="25">
        <v>3.2</v>
      </c>
    </row>
    <row r="99" spans="1:15" ht="22.5">
      <c r="A99" s="52"/>
      <c r="B99" s="58" t="s">
        <v>94</v>
      </c>
      <c r="C99" s="58" t="s">
        <v>93</v>
      </c>
      <c r="D99" s="49">
        <v>2.2400000000000002</v>
      </c>
      <c r="E99" s="49">
        <v>0.44</v>
      </c>
      <c r="F99" s="49">
        <v>19.760000000000002</v>
      </c>
      <c r="G99" s="5">
        <v>14.5</v>
      </c>
      <c r="H99" s="44">
        <v>0.04</v>
      </c>
      <c r="I99" s="44"/>
      <c r="J99" s="44"/>
      <c r="K99" s="44">
        <v>0.36</v>
      </c>
      <c r="L99" s="44">
        <v>9.1999999999999993</v>
      </c>
      <c r="M99" s="44">
        <v>42.4</v>
      </c>
      <c r="N99" s="44">
        <v>10</v>
      </c>
      <c r="O99" s="45">
        <v>1.24</v>
      </c>
    </row>
    <row r="100" spans="1:15">
      <c r="A100" s="26"/>
      <c r="B100" s="58" t="s">
        <v>92</v>
      </c>
      <c r="C100" s="11">
        <v>38</v>
      </c>
      <c r="D100" s="7">
        <f>SUM(D94:D99)</f>
        <v>21.479999999999997</v>
      </c>
      <c r="E100" s="7">
        <f>SUM(E94:E99)</f>
        <v>25.060000000000006</v>
      </c>
      <c r="F100" s="7">
        <f>SUM(F94:F99)</f>
        <v>136.13</v>
      </c>
      <c r="G100" s="7">
        <v>350</v>
      </c>
      <c r="H100" s="7">
        <f t="shared" ref="H100:O100" si="7">SUM(H94:H99)</f>
        <v>1.39</v>
      </c>
      <c r="I100" s="7">
        <f t="shared" si="7"/>
        <v>25.14</v>
      </c>
      <c r="J100" s="7">
        <f t="shared" si="7"/>
        <v>130.55000000000001</v>
      </c>
      <c r="K100" s="7">
        <f t="shared" si="7"/>
        <v>4.7300000000000004</v>
      </c>
      <c r="L100" s="7">
        <f t="shared" si="7"/>
        <v>289.77999999999997</v>
      </c>
      <c r="M100" s="7">
        <f t="shared" si="7"/>
        <v>456.4</v>
      </c>
      <c r="N100" s="7">
        <f t="shared" si="7"/>
        <v>120.13</v>
      </c>
      <c r="O100" s="27">
        <f t="shared" si="7"/>
        <v>7.49</v>
      </c>
    </row>
    <row r="101" spans="1:15">
      <c r="A101" s="20"/>
      <c r="B101" s="11" t="s">
        <v>25</v>
      </c>
      <c r="C101" s="11"/>
      <c r="D101" s="7">
        <v>16.47</v>
      </c>
      <c r="E101" s="7">
        <v>17.920000000000002</v>
      </c>
      <c r="F101" s="7">
        <v>115.55000000000001</v>
      </c>
      <c r="G101" s="7">
        <f>G94+G95+G96+G97+G98+G99+G100</f>
        <v>1356.5</v>
      </c>
      <c r="H101" s="7">
        <v>0.23</v>
      </c>
      <c r="I101" s="7">
        <v>2.5300000000000002</v>
      </c>
      <c r="J101" s="7">
        <v>74.8</v>
      </c>
      <c r="K101" s="7">
        <v>1.5</v>
      </c>
      <c r="L101" s="7">
        <v>339.90999999999997</v>
      </c>
      <c r="M101" s="7">
        <v>347.04</v>
      </c>
      <c r="N101" s="7">
        <v>84.59</v>
      </c>
      <c r="O101" s="27">
        <v>4.38</v>
      </c>
    </row>
    <row r="102" spans="1:15">
      <c r="A102" s="75" t="s">
        <v>87</v>
      </c>
      <c r="B102" s="78" t="s">
        <v>34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80"/>
    </row>
    <row r="103" spans="1:15">
      <c r="A103" s="76"/>
      <c r="B103" s="58" t="s">
        <v>95</v>
      </c>
      <c r="C103" s="9">
        <v>100</v>
      </c>
      <c r="D103" s="9">
        <v>2.2000000000000002</v>
      </c>
      <c r="E103" s="9">
        <v>2.78</v>
      </c>
      <c r="F103" s="9">
        <v>15.39</v>
      </c>
      <c r="G103" s="12">
        <v>169</v>
      </c>
      <c r="H103" s="8">
        <v>0.12</v>
      </c>
      <c r="I103" s="8">
        <v>11.08</v>
      </c>
      <c r="J103" s="8"/>
      <c r="K103" s="8">
        <v>1.28</v>
      </c>
      <c r="L103" s="8">
        <v>29.7</v>
      </c>
      <c r="M103" s="8">
        <v>72.23</v>
      </c>
      <c r="N103" s="8">
        <v>29.68</v>
      </c>
      <c r="O103" s="25">
        <v>1.1499999999999999</v>
      </c>
    </row>
    <row r="104" spans="1:15" ht="22.5">
      <c r="A104" s="20"/>
      <c r="B104" s="58" t="s">
        <v>96</v>
      </c>
      <c r="C104" s="58" t="s">
        <v>54</v>
      </c>
      <c r="D104" s="9">
        <v>6.98</v>
      </c>
      <c r="E104" s="9">
        <v>4.0999999999999996</v>
      </c>
      <c r="F104" s="9">
        <v>0.26</v>
      </c>
      <c r="G104" s="12">
        <v>285</v>
      </c>
      <c r="H104" s="8">
        <v>2.5000000000000001E-2</v>
      </c>
      <c r="I104" s="8">
        <v>0.18</v>
      </c>
      <c r="J104" s="8">
        <v>7</v>
      </c>
      <c r="K104" s="8">
        <v>0.22</v>
      </c>
      <c r="L104" s="8">
        <v>7.53</v>
      </c>
      <c r="M104" s="8">
        <v>72.680000000000007</v>
      </c>
      <c r="N104" s="8">
        <v>11.27</v>
      </c>
      <c r="O104" s="25">
        <v>0.55000000000000004</v>
      </c>
    </row>
    <row r="105" spans="1:15">
      <c r="A105" s="20"/>
      <c r="B105" s="58" t="s">
        <v>97</v>
      </c>
      <c r="C105" s="58" t="s">
        <v>99</v>
      </c>
      <c r="D105" s="9">
        <v>8.08</v>
      </c>
      <c r="E105" s="9">
        <v>7.3</v>
      </c>
      <c r="F105" s="9">
        <v>2.2000000000000002</v>
      </c>
      <c r="G105" s="12">
        <v>107</v>
      </c>
      <c r="H105" s="8">
        <v>0.05</v>
      </c>
      <c r="I105" s="8">
        <v>0.99</v>
      </c>
      <c r="J105" s="8">
        <v>24.8</v>
      </c>
      <c r="K105" s="8">
        <v>2.84</v>
      </c>
      <c r="L105" s="8">
        <v>16.309999999999999</v>
      </c>
      <c r="M105" s="8">
        <v>87.42</v>
      </c>
      <c r="N105" s="8">
        <v>12.49</v>
      </c>
      <c r="O105" s="25">
        <v>0.3</v>
      </c>
    </row>
    <row r="106" spans="1:15">
      <c r="A106" s="20"/>
      <c r="B106" s="58" t="s">
        <v>29</v>
      </c>
      <c r="C106" s="9">
        <v>150</v>
      </c>
      <c r="D106" s="9">
        <v>3.08</v>
      </c>
      <c r="E106" s="9">
        <v>2.33</v>
      </c>
      <c r="F106" s="9">
        <v>19.13</v>
      </c>
      <c r="G106" s="12">
        <v>168</v>
      </c>
      <c r="H106" s="8">
        <v>1.1599999999999999</v>
      </c>
      <c r="I106" s="8">
        <v>3.75</v>
      </c>
      <c r="J106" s="8">
        <v>33.15</v>
      </c>
      <c r="K106" s="8">
        <v>0.15</v>
      </c>
      <c r="L106" s="8">
        <v>38.25</v>
      </c>
      <c r="M106" s="8">
        <v>76.95</v>
      </c>
      <c r="N106" s="8">
        <v>26.7</v>
      </c>
      <c r="O106" s="25">
        <v>0.86</v>
      </c>
    </row>
    <row r="107" spans="1:15">
      <c r="A107" s="20"/>
      <c r="B107" s="58" t="s">
        <v>98</v>
      </c>
      <c r="C107" s="9">
        <v>200</v>
      </c>
      <c r="D107" s="9">
        <v>0.16</v>
      </c>
      <c r="E107" s="9">
        <v>0.16</v>
      </c>
      <c r="F107" s="9">
        <v>23.88</v>
      </c>
      <c r="G107" s="12">
        <v>97.6</v>
      </c>
      <c r="H107" s="8">
        <v>0.01</v>
      </c>
      <c r="I107" s="8">
        <v>1.8</v>
      </c>
      <c r="J107" s="8"/>
      <c r="K107" s="8"/>
      <c r="L107" s="8">
        <v>6.4</v>
      </c>
      <c r="M107" s="8">
        <v>4.4000000000000004</v>
      </c>
      <c r="N107" s="8">
        <v>3.6</v>
      </c>
      <c r="O107" s="25">
        <v>0.18</v>
      </c>
    </row>
    <row r="108" spans="1:15">
      <c r="A108" s="20"/>
      <c r="B108" s="58" t="s">
        <v>39</v>
      </c>
      <c r="C108" s="9">
        <v>20</v>
      </c>
      <c r="D108" s="9">
        <v>1.58</v>
      </c>
      <c r="E108" s="9">
        <v>0.2</v>
      </c>
      <c r="F108" s="9">
        <v>9.66</v>
      </c>
      <c r="G108" s="12">
        <v>46.76</v>
      </c>
      <c r="H108" s="8">
        <v>0.02</v>
      </c>
      <c r="I108" s="8"/>
      <c r="J108" s="8"/>
      <c r="K108" s="8">
        <v>0.26</v>
      </c>
      <c r="L108" s="8">
        <v>4.5999999999999996</v>
      </c>
      <c r="M108" s="8">
        <v>17.399999999999999</v>
      </c>
      <c r="N108" s="8">
        <v>6.6</v>
      </c>
      <c r="O108" s="25">
        <v>0.22</v>
      </c>
    </row>
    <row r="109" spans="1:15">
      <c r="A109" s="28"/>
      <c r="B109" s="58" t="s">
        <v>100</v>
      </c>
      <c r="C109" s="13">
        <v>40</v>
      </c>
      <c r="D109" s="13">
        <v>2.2400000000000002</v>
      </c>
      <c r="E109" s="13">
        <v>0.44</v>
      </c>
      <c r="F109" s="13">
        <v>19.760000000000002</v>
      </c>
      <c r="G109" s="5">
        <v>91.96</v>
      </c>
      <c r="H109" s="10">
        <v>0.04</v>
      </c>
      <c r="I109" s="10"/>
      <c r="J109" s="10"/>
      <c r="K109" s="10">
        <v>0.36</v>
      </c>
      <c r="L109" s="10">
        <v>9.1999999999999993</v>
      </c>
      <c r="M109" s="10">
        <v>42.4</v>
      </c>
      <c r="N109" s="10">
        <v>10</v>
      </c>
      <c r="O109" s="29">
        <v>1.24</v>
      </c>
    </row>
    <row r="110" spans="1:15">
      <c r="A110" s="26"/>
      <c r="B110" s="49"/>
      <c r="C110" s="11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27"/>
    </row>
    <row r="111" spans="1:15" ht="15.75" thickBot="1">
      <c r="A111" s="37"/>
      <c r="B111" s="11" t="s">
        <v>25</v>
      </c>
      <c r="C111" s="40"/>
      <c r="D111" s="40">
        <f>D100+D110</f>
        <v>21.479999999999997</v>
      </c>
      <c r="E111" s="40">
        <f t="shared" ref="E111:O111" si="8">E100+E110</f>
        <v>25.060000000000006</v>
      </c>
      <c r="F111" s="40">
        <f t="shared" si="8"/>
        <v>136.13</v>
      </c>
      <c r="G111" s="40">
        <f>G103+G104+G105+G106+G107+G108+G109</f>
        <v>965.32</v>
      </c>
      <c r="H111" s="40">
        <f t="shared" si="8"/>
        <v>1.39</v>
      </c>
      <c r="I111" s="40">
        <f t="shared" si="8"/>
        <v>25.14</v>
      </c>
      <c r="J111" s="40">
        <f t="shared" si="8"/>
        <v>130.55000000000001</v>
      </c>
      <c r="K111" s="40">
        <f t="shared" si="8"/>
        <v>4.7300000000000004</v>
      </c>
      <c r="L111" s="40">
        <f t="shared" si="8"/>
        <v>289.77999999999997</v>
      </c>
      <c r="M111" s="40">
        <f t="shared" si="8"/>
        <v>456.4</v>
      </c>
      <c r="N111" s="40">
        <f t="shared" si="8"/>
        <v>120.13</v>
      </c>
      <c r="O111" s="41">
        <f t="shared" si="8"/>
        <v>7.49</v>
      </c>
    </row>
    <row r="112" spans="1:15" ht="23.25">
      <c r="A112" s="66"/>
      <c r="B112" s="67" t="s">
        <v>101</v>
      </c>
      <c r="C112" s="68"/>
      <c r="D112" s="68">
        <v>454.46199999999999</v>
      </c>
      <c r="E112" s="68">
        <v>428.35</v>
      </c>
      <c r="F112" s="68">
        <v>2214.6950000000002</v>
      </c>
      <c r="G112" s="68">
        <v>14473.63</v>
      </c>
      <c r="H112" s="68">
        <v>10.778</v>
      </c>
      <c r="I112" s="68">
        <v>390.70499999999998</v>
      </c>
      <c r="J112" s="68">
        <v>1364.106</v>
      </c>
      <c r="K112" s="68">
        <v>1315.681</v>
      </c>
      <c r="L112" s="68">
        <v>5128.8100000000004</v>
      </c>
      <c r="M112" s="68">
        <v>8639.15</v>
      </c>
      <c r="N112" s="68">
        <v>2439.04</v>
      </c>
      <c r="O112" s="69">
        <v>281.78300000000002</v>
      </c>
    </row>
    <row r="113" spans="1:15">
      <c r="A113" s="70"/>
      <c r="B113" s="71" t="s">
        <v>102</v>
      </c>
      <c r="C113" s="71"/>
      <c r="D113" s="72">
        <v>45.45</v>
      </c>
      <c r="E113" s="72">
        <v>42.84</v>
      </c>
      <c r="F113" s="72">
        <v>221.47</v>
      </c>
      <c r="G113" s="72">
        <v>1447.36</v>
      </c>
      <c r="H113" s="72">
        <v>1.08</v>
      </c>
      <c r="I113" s="72">
        <v>39.07</v>
      </c>
      <c r="J113" s="72">
        <v>136.57</v>
      </c>
      <c r="K113" s="72">
        <v>131.57</v>
      </c>
      <c r="L113" s="72">
        <v>512.88</v>
      </c>
      <c r="M113" s="72">
        <v>863.92</v>
      </c>
      <c r="N113" s="72">
        <v>243.9</v>
      </c>
      <c r="O113" s="73">
        <v>28.18</v>
      </c>
    </row>
    <row r="114" spans="1:15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</row>
    <row r="115" spans="1:15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</row>
    <row r="116" spans="1:15">
      <c r="B116" s="59"/>
    </row>
  </sheetData>
  <mergeCells count="34">
    <mergeCell ref="A82:A83"/>
    <mergeCell ref="B82:O82"/>
    <mergeCell ref="B102:O102"/>
    <mergeCell ref="A102:A103"/>
    <mergeCell ref="B11:F11"/>
    <mergeCell ref="G2:G7"/>
    <mergeCell ref="H2:K4"/>
    <mergeCell ref="L2:O4"/>
    <mergeCell ref="H5:H7"/>
    <mergeCell ref="I5:I7"/>
    <mergeCell ref="J5:J7"/>
    <mergeCell ref="K5:K7"/>
    <mergeCell ref="L5:L7"/>
    <mergeCell ref="M5:M7"/>
    <mergeCell ref="N5:N7"/>
    <mergeCell ref="O5:O7"/>
    <mergeCell ref="B41:O41"/>
    <mergeCell ref="B60:O60"/>
    <mergeCell ref="A1:O1"/>
    <mergeCell ref="A92:A93"/>
    <mergeCell ref="A86:A87"/>
    <mergeCell ref="A70:A71"/>
    <mergeCell ref="B50:O50"/>
    <mergeCell ref="B10:O10"/>
    <mergeCell ref="B21:O21"/>
    <mergeCell ref="B33:O33"/>
    <mergeCell ref="D2:F4"/>
    <mergeCell ref="D5:D7"/>
    <mergeCell ref="E5:E7"/>
    <mergeCell ref="F5:F7"/>
    <mergeCell ref="A9:A11"/>
    <mergeCell ref="B9:F9"/>
    <mergeCell ref="B93:O93"/>
    <mergeCell ref="B72:O72"/>
  </mergeCells>
  <pageMargins left="0.59055118110236227" right="0.19685039370078741" top="0.59055118110236227" bottom="0.19685039370078741" header="0.19685039370078741" footer="0.31496062992125984"/>
  <pageSetup paperSize="9" scale="95" orientation="landscape" r:id="rId1"/>
  <rowBreaks count="4" manualBreakCount="4">
    <brk id="32" max="16383" man="1"/>
    <brk id="48" max="29" man="1"/>
    <brk id="69" max="29" man="1"/>
    <brk id="91" max="29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Ильинская средняя школа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Ильинско-Подомское</dc:creator>
  <cp:lastModifiedBy>user</cp:lastModifiedBy>
  <cp:lastPrinted>2021-02-11T08:53:55Z</cp:lastPrinted>
  <dcterms:created xsi:type="dcterms:W3CDTF">2016-10-05T08:31:22Z</dcterms:created>
  <dcterms:modified xsi:type="dcterms:W3CDTF">2021-02-12T08:20:34Z</dcterms:modified>
</cp:coreProperties>
</file>